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FD6FC795-CDC6-4CE0-A587-2B321D718065}" xr6:coauthVersionLast="47" xr6:coauthVersionMax="47" xr10:uidLastSave="{00000000-0000-0000-0000-000000000000}"/>
  <bookViews>
    <workbookView xWindow="-120" yWindow="-120" windowWidth="29040" windowHeight="15840" xr2:uid="{683C03D3-3A8D-4251-919F-30CC35D111AF}"/>
  </bookViews>
  <sheets>
    <sheet name="神戸市北区" sheetId="2" r:id="rId1"/>
  </sheets>
  <definedNames>
    <definedName name="_xlnm._FilterDatabase" localSheetId="0" hidden="1">神戸市北区!$B$2:$H$108</definedName>
    <definedName name="_xlnm.Print_Area" localSheetId="0">神戸市北区!$A$1:$V$108</definedName>
  </definedNames>
  <calcPr calcId="191029"/>
</workbook>
</file>

<file path=xl/calcChain.xml><?xml version="1.0" encoding="utf-8"?>
<calcChain xmlns="http://schemas.openxmlformats.org/spreadsheetml/2006/main">
  <c r="F3" i="2" l="1"/>
  <c r="E3" i="2"/>
  <c r="G4" i="2"/>
  <c r="G28" i="2"/>
  <c r="G92" i="2"/>
  <c r="G95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4" i="2"/>
  <c r="G93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J61" i="2" s="1"/>
  <c r="H3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L6" i="2" l="1"/>
  <c r="L9" i="2" s="1"/>
  <c r="J12" i="2"/>
  <c r="J15" i="2" s="1"/>
  <c r="G110" i="2"/>
  <c r="L12" i="2"/>
  <c r="L15" i="2" s="1"/>
  <c r="G3" i="2"/>
  <c r="G1" i="2" s="1"/>
  <c r="J6" i="2"/>
  <c r="J9" i="2" s="1"/>
  <c r="J19" i="2" s="1"/>
</calcChain>
</file>

<file path=xl/sharedStrings.xml><?xml version="1.0" encoding="utf-8"?>
<sst xmlns="http://schemas.openxmlformats.org/spreadsheetml/2006/main" count="375" uniqueCount="264">
  <si>
    <t>配布ランク</t>
    <rPh sb="0" eb="2">
      <t>ハイフ</t>
    </rPh>
    <phoneticPr fontId="1"/>
  </si>
  <si>
    <t>町名</t>
  </si>
  <si>
    <t>A</t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</si>
  <si>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</si>
  <si>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</si>
  <si>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</si>
  <si>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</si>
  <si>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B</t>
    <phoneticPr fontId="1"/>
  </si>
  <si>
    <t>※配布期間は14営業日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</si>
  <si>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</si>
  <si>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</si>
  <si>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</si>
  <si>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</si>
  <si>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</si>
  <si>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</si>
  <si>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</si>
  <si>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</si>
  <si>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</si>
  <si>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</si>
  <si>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一戸建てのみ配布</t>
    <rPh sb="0" eb="1">
      <t>イチ</t>
    </rPh>
    <rPh sb="1" eb="3">
      <t>コダ</t>
    </rPh>
    <rPh sb="6" eb="8">
      <t>ハイフ</t>
    </rPh>
    <phoneticPr fontId="1"/>
  </si>
  <si>
    <t>緑町</t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</si>
  <si>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</si>
  <si>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</si>
  <si>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</si>
  <si>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規定価格に＋3円</t>
    <rPh sb="0" eb="2">
      <t>キテイ</t>
    </rPh>
    <rPh sb="2" eb="4">
      <t>カカク</t>
    </rPh>
    <rPh sb="7" eb="8">
      <t>エン</t>
    </rPh>
    <phoneticPr fontId="1"/>
  </si>
  <si>
    <t>上記価格に＋2円</t>
    <rPh sb="0" eb="2">
      <t>ジョウキ</t>
    </rPh>
    <rPh sb="2" eb="4">
      <t>カカク</t>
    </rPh>
    <rPh sb="7" eb="8">
      <t>エン</t>
    </rPh>
    <phoneticPr fontId="1"/>
  </si>
  <si>
    <t>※配布期間は上記期間＋7営業日</t>
    <rPh sb="1" eb="3">
      <t>ハイフ</t>
    </rPh>
    <rPh sb="3" eb="5">
      <t>キカン</t>
    </rPh>
    <rPh sb="6" eb="8">
      <t>ジョウキ</t>
    </rPh>
    <rPh sb="8" eb="10">
      <t>キカン</t>
    </rPh>
    <rPh sb="12" eb="15">
      <t>エイギョウビ</t>
    </rPh>
    <phoneticPr fontId="1"/>
  </si>
  <si>
    <t>神戸市北区合計</t>
    <rPh sb="0" eb="5">
      <t>コウベシキタク</t>
    </rPh>
    <rPh sb="5" eb="7">
      <t>ゴウケイ</t>
    </rPh>
    <phoneticPr fontId="1"/>
  </si>
  <si>
    <t>ひよどり台</t>
  </si>
  <si>
    <t>ひよどり台南町</t>
  </si>
  <si>
    <t>ﾋﾖﾄﾞﾘﾀﾞｲ</t>
    <phoneticPr fontId="1"/>
  </si>
  <si>
    <t>ﾋﾖﾄﾞﾘﾀﾞｲﾐﾅﾐﾏﾁ</t>
    <phoneticPr fontId="1"/>
  </si>
  <si>
    <t>星和台</t>
    <rPh sb="0" eb="3">
      <t>セイワダイ</t>
    </rPh>
    <phoneticPr fontId="1"/>
  </si>
  <si>
    <t>ｾｲﾜﾀﾞｲ</t>
    <phoneticPr fontId="1"/>
  </si>
  <si>
    <t>鳴子</t>
    <rPh sb="0" eb="2">
      <t>ナルコ</t>
    </rPh>
    <phoneticPr fontId="1"/>
  </si>
  <si>
    <t>ﾅﾙｺ</t>
    <phoneticPr fontId="1"/>
  </si>
  <si>
    <t>君影町</t>
    <rPh sb="0" eb="2">
      <t>キミカゲ</t>
    </rPh>
    <rPh sb="2" eb="3">
      <t>マチ</t>
    </rPh>
    <phoneticPr fontId="3"/>
  </si>
  <si>
    <t>南五葉</t>
  </si>
  <si>
    <t>北五葉</t>
    <rPh sb="0" eb="3">
      <t>キタゴヨウ</t>
    </rPh>
    <phoneticPr fontId="3"/>
  </si>
  <si>
    <t>ｷﾐｶｹﾞﾁｮｳ</t>
    <phoneticPr fontId="1"/>
  </si>
  <si>
    <t>ｷﾀｺﾞﾖｳ</t>
    <phoneticPr fontId="1"/>
  </si>
  <si>
    <t>鈴蘭台南町</t>
    <rPh sb="0" eb="3">
      <t>スズランダイ</t>
    </rPh>
    <rPh sb="3" eb="5">
      <t>ミナミマチ</t>
    </rPh>
    <phoneticPr fontId="3"/>
  </si>
  <si>
    <t>鈴蘭台東町</t>
    <rPh sb="0" eb="2">
      <t>スズラン</t>
    </rPh>
    <rPh sb="2" eb="3">
      <t>ダイ</t>
    </rPh>
    <rPh sb="3" eb="4">
      <t>ヒガシ</t>
    </rPh>
    <rPh sb="4" eb="5">
      <t>マチ</t>
    </rPh>
    <phoneticPr fontId="3"/>
  </si>
  <si>
    <t>鈴蘭台西町</t>
    <rPh sb="0" eb="3">
      <t>スズランダイ</t>
    </rPh>
    <rPh sb="3" eb="4">
      <t>ニシ</t>
    </rPh>
    <rPh sb="4" eb="5">
      <t>マチ</t>
    </rPh>
    <phoneticPr fontId="3"/>
  </si>
  <si>
    <t>鈴蘭台北町</t>
    <rPh sb="0" eb="5">
      <t>スズランダイキタマチ</t>
    </rPh>
    <phoneticPr fontId="3"/>
  </si>
  <si>
    <t>ｽｽﾞﾗﾝﾀﾞｲﾐﾅﾐﾏﾁ</t>
    <phoneticPr fontId="1"/>
  </si>
  <si>
    <t>ｽｽﾞﾗﾝﾀﾞｲﾋｶﾞｼﾏﾁ</t>
    <phoneticPr fontId="1"/>
  </si>
  <si>
    <t>ｽｽﾞﾗﾝﾀﾞｲﾆｼﾏﾁ</t>
    <phoneticPr fontId="1"/>
  </si>
  <si>
    <t>ｽｽﾞﾗﾝﾀﾞｲｷﾀﾏﾁ</t>
    <phoneticPr fontId="1"/>
  </si>
  <si>
    <t>中里町</t>
    <rPh sb="0" eb="3">
      <t>ナカザトチョウ</t>
    </rPh>
    <phoneticPr fontId="1"/>
  </si>
  <si>
    <t>ﾅｶｻﾞﾄﾁｮｳ</t>
    <phoneticPr fontId="1"/>
  </si>
  <si>
    <t>杉尾台</t>
  </si>
  <si>
    <t>松宮台</t>
  </si>
  <si>
    <t>惣山町</t>
  </si>
  <si>
    <t>若葉台</t>
  </si>
  <si>
    <t>ｽｷﾞｵﾀﾞｲ</t>
    <phoneticPr fontId="1"/>
  </si>
  <si>
    <t>ﾏﾂﾐﾔﾀﾞｲ</t>
    <phoneticPr fontId="1"/>
  </si>
  <si>
    <t>泉台</t>
    <rPh sb="0" eb="2">
      <t>イズミダイ</t>
    </rPh>
    <phoneticPr fontId="1"/>
  </si>
  <si>
    <t>ｿｳﾔﾏﾁｮｳ</t>
    <phoneticPr fontId="1"/>
  </si>
  <si>
    <t>ﾜｶﾊﾞﾀﾞｲ</t>
    <phoneticPr fontId="1"/>
  </si>
  <si>
    <t>ｲｽﾞﾐﾀﾞｲ</t>
    <phoneticPr fontId="1"/>
  </si>
  <si>
    <t>甲栄台</t>
    <rPh sb="0" eb="3">
      <t>コウエイダイ</t>
    </rPh>
    <phoneticPr fontId="3"/>
  </si>
  <si>
    <t>ｺｳｴｲﾀﾞｲ</t>
    <phoneticPr fontId="1"/>
  </si>
  <si>
    <t>大脇台</t>
  </si>
  <si>
    <t>ｵｵﾜｷﾀﾞｲ</t>
    <phoneticPr fontId="1"/>
  </si>
  <si>
    <t>桜森町</t>
  </si>
  <si>
    <t>筑紫が丘</t>
  </si>
  <si>
    <t>広陵町</t>
    <rPh sb="0" eb="3">
      <t>コウリョウチョウ</t>
    </rPh>
    <phoneticPr fontId="3"/>
  </si>
  <si>
    <t>桂木</t>
  </si>
  <si>
    <t>小倉台</t>
  </si>
  <si>
    <t>大原</t>
  </si>
  <si>
    <t>日の峰</t>
  </si>
  <si>
    <t>松が枝町</t>
  </si>
  <si>
    <t>青葉台</t>
  </si>
  <si>
    <t>谷上南町</t>
  </si>
  <si>
    <t>花山東町</t>
  </si>
  <si>
    <t>幸陽町</t>
    <rPh sb="0" eb="3">
      <t>コウヨウチョウ</t>
    </rPh>
    <phoneticPr fontId="3"/>
  </si>
  <si>
    <t>西大池</t>
    <rPh sb="0" eb="3">
      <t>ニシオオイケ</t>
    </rPh>
    <phoneticPr fontId="3"/>
  </si>
  <si>
    <t>花山台</t>
  </si>
  <si>
    <t>花山中尾台</t>
  </si>
  <si>
    <t>東大池</t>
  </si>
  <si>
    <t>谷上西町</t>
  </si>
  <si>
    <t>谷上東町</t>
  </si>
  <si>
    <t>柏尾台</t>
  </si>
  <si>
    <t>山田町下谷上</t>
  </si>
  <si>
    <t>山田町小部</t>
  </si>
  <si>
    <t>山田町上谷上</t>
  </si>
  <si>
    <t>C</t>
    <phoneticPr fontId="1"/>
  </si>
  <si>
    <t>山田町藍那</t>
  </si>
  <si>
    <t>山田町小河</t>
  </si>
  <si>
    <t>山田町東下</t>
  </si>
  <si>
    <t>山田町西下</t>
  </si>
  <si>
    <t>山田町衝原</t>
  </si>
  <si>
    <t>山田町坂本</t>
  </si>
  <si>
    <t>山田町中</t>
  </si>
  <si>
    <t>山田町福地</t>
  </si>
  <si>
    <t>D</t>
    <phoneticPr fontId="1"/>
  </si>
  <si>
    <t>有野台</t>
    <rPh sb="0" eb="3">
      <t>アリノダイ</t>
    </rPh>
    <phoneticPr fontId="3"/>
  </si>
  <si>
    <t>藤原台北町</t>
  </si>
  <si>
    <t>有野中町</t>
  </si>
  <si>
    <t>鹿の子台南町</t>
  </si>
  <si>
    <t>東有野台</t>
  </si>
  <si>
    <t>藤原台南町</t>
  </si>
  <si>
    <t>藤原台中町</t>
  </si>
  <si>
    <t>京地</t>
  </si>
  <si>
    <t>西山</t>
  </si>
  <si>
    <t>菖蒲が丘</t>
  </si>
  <si>
    <t>鹿の子台北町</t>
  </si>
  <si>
    <t>上津台</t>
  </si>
  <si>
    <t>唐櫃台</t>
    <rPh sb="0" eb="3">
      <t>カラトダイ</t>
    </rPh>
    <phoneticPr fontId="3"/>
  </si>
  <si>
    <t>唐櫃六甲台</t>
  </si>
  <si>
    <t>八多町中</t>
  </si>
  <si>
    <t>道場町日下部</t>
  </si>
  <si>
    <t>有野町唐櫃</t>
  </si>
  <si>
    <t>有野町有野</t>
  </si>
  <si>
    <t>有野町二郎</t>
  </si>
  <si>
    <t>有馬町</t>
    <rPh sb="0" eb="3">
      <t>アリマチョウ</t>
    </rPh>
    <phoneticPr fontId="1"/>
  </si>
  <si>
    <t>淡河町野瀬</t>
  </si>
  <si>
    <t>八多町附物</t>
  </si>
  <si>
    <t>八多町屏風</t>
  </si>
  <si>
    <t>淡河町勝雄</t>
  </si>
  <si>
    <t>淡河町淡河</t>
  </si>
  <si>
    <t>淡河町萩原</t>
  </si>
  <si>
    <t>淡河町木津</t>
  </si>
  <si>
    <t>淡河町行原</t>
  </si>
  <si>
    <t>淡河町東畑</t>
  </si>
  <si>
    <t>淡河町中山</t>
  </si>
  <si>
    <t>淡河町南僧尾</t>
  </si>
  <si>
    <t>淡河町北畑</t>
  </si>
  <si>
    <t>淡河町北僧尾</t>
  </si>
  <si>
    <t>淡河町神影</t>
  </si>
  <si>
    <t>淡河町神田</t>
  </si>
  <si>
    <t>八多町西畑</t>
  </si>
  <si>
    <t>八多町深谷</t>
  </si>
  <si>
    <t>八多町吉尾</t>
  </si>
  <si>
    <t>八多町柳谷</t>
  </si>
  <si>
    <t>八多町上小名田</t>
  </si>
  <si>
    <t>八多町下小名田</t>
  </si>
  <si>
    <t>大沢町神付</t>
  </si>
  <si>
    <t>大沢町上大沢</t>
  </si>
  <si>
    <t>大沢町中大沢</t>
  </si>
  <si>
    <t>長尾町上津</t>
  </si>
  <si>
    <t>大沢町日西原</t>
  </si>
  <si>
    <t>大沢町簾</t>
  </si>
  <si>
    <t>大沢町市原</t>
  </si>
  <si>
    <t>長尾町宅原</t>
  </si>
  <si>
    <t>道場町平田</t>
  </si>
  <si>
    <t>道場町道場</t>
  </si>
  <si>
    <t>道場町塩田</t>
  </si>
  <si>
    <t>道場町生野</t>
  </si>
  <si>
    <t>ｻｸﾗｼﾝﾏﾁ</t>
    <phoneticPr fontId="1"/>
  </si>
  <si>
    <t>ﾂｸｼｶﾞｵｶ</t>
    <phoneticPr fontId="1"/>
  </si>
  <si>
    <t>ｺｳﾘｮｳﾁｮｳ</t>
    <phoneticPr fontId="1"/>
  </si>
  <si>
    <t>ｶﾂﾗｷﾞ</t>
    <phoneticPr fontId="1"/>
  </si>
  <si>
    <t>ｵｸﾞﾗﾀﾞｲ</t>
    <phoneticPr fontId="1"/>
  </si>
  <si>
    <t>ｵｵﾊﾗ</t>
    <phoneticPr fontId="1"/>
  </si>
  <si>
    <t>ﾐﾄﾞﾘﾏﾁ</t>
    <phoneticPr fontId="1"/>
  </si>
  <si>
    <t>ﾋﾉﾐﾈ</t>
    <phoneticPr fontId="1"/>
  </si>
  <si>
    <t>ﾏﾂｶﾞｴﾁｮｳ</t>
    <phoneticPr fontId="1"/>
  </si>
  <si>
    <t>ｱｵﾊﾞﾀﾞｲ</t>
    <phoneticPr fontId="1"/>
  </si>
  <si>
    <t>ﾀﾆｶﾞﾐﾐﾅﾐﾏﾁ</t>
    <phoneticPr fontId="1"/>
  </si>
  <si>
    <t>ﾊﾅﾔﾏﾋｶﾞｼﾏﾁ</t>
    <phoneticPr fontId="1"/>
  </si>
  <si>
    <t>ｺｳﾖｳﾁｮｳ</t>
    <phoneticPr fontId="1"/>
  </si>
  <si>
    <t>ﾆｼｵｵｲｹ</t>
    <phoneticPr fontId="1"/>
  </si>
  <si>
    <t>ﾊﾅﾔﾏﾀﾞｲ</t>
    <phoneticPr fontId="1"/>
  </si>
  <si>
    <t>ﾊﾅﾔﾏﾅｶｵﾀﾞｲ</t>
    <phoneticPr fontId="1"/>
  </si>
  <si>
    <t>ﾋｶﾞｼｵｵｲｹ</t>
    <phoneticPr fontId="1"/>
  </si>
  <si>
    <t>ﾀﾆｶﾞﾐﾆｼﾏﾁ</t>
    <phoneticPr fontId="1"/>
  </si>
  <si>
    <t>ﾀﾆｶﾞﾐﾋｶﾞｼﾏﾁ</t>
    <phoneticPr fontId="1"/>
  </si>
  <si>
    <t>ｶｼｵﾀﾞｲ</t>
    <phoneticPr fontId="1"/>
  </si>
  <si>
    <t>ﾔﾏﾀﾞﾁｮｳｼﾓﾀﾆｶﾞﾐ</t>
    <phoneticPr fontId="1"/>
  </si>
  <si>
    <t>ﾔﾏﾀﾞﾁｮｳｵﾌﾞ</t>
    <phoneticPr fontId="1"/>
  </si>
  <si>
    <t>ﾔﾏﾀﾞﾁｮｳｶﾐﾀﾆｶﾞﾐ</t>
    <phoneticPr fontId="1"/>
  </si>
  <si>
    <t>ﾔﾏﾀﾞﾁｮｳｱｲﾅ</t>
    <phoneticPr fontId="1"/>
  </si>
  <si>
    <t>ﾔﾏﾀﾞﾁｮｳｵｵｺﾞ</t>
    <phoneticPr fontId="1"/>
  </si>
  <si>
    <t>ﾔﾏﾀﾞﾁｮｳﾋｶﾞｼｼﾓ</t>
    <phoneticPr fontId="1"/>
  </si>
  <si>
    <t>ﾔﾏﾀﾞﾁｮｳﾆｼｼﾓ</t>
    <phoneticPr fontId="1"/>
  </si>
  <si>
    <t>ﾔﾏﾀﾞﾁｮｳﾂｸﾊﾗ</t>
    <phoneticPr fontId="1"/>
  </si>
  <si>
    <t>ﾔﾏﾀﾞﾁｮｳｻｶﾓﾄ</t>
    <phoneticPr fontId="1"/>
  </si>
  <si>
    <t>ﾔﾏﾀﾞﾁｮｳﾅｶ</t>
    <phoneticPr fontId="1"/>
  </si>
  <si>
    <t>ﾔﾏﾀﾞﾁｮｳﾌｸﾁ</t>
    <phoneticPr fontId="1"/>
  </si>
  <si>
    <t>ｱﾘﾉﾀﾞｲ</t>
    <phoneticPr fontId="1"/>
  </si>
  <si>
    <t>ｱﾘﾉﾅｶﾏﾁ</t>
    <phoneticPr fontId="1"/>
  </si>
  <si>
    <t>ｶﾉｺﾀﾞｲﾐﾅﾐﾏﾁ</t>
    <phoneticPr fontId="1"/>
  </si>
  <si>
    <t>ﾋｶﾞｼｱﾘﾉﾀﾞｲ</t>
    <phoneticPr fontId="1"/>
  </si>
  <si>
    <t>ﾌｼﾞﾜﾗﾀﾞｲﾐﾅﾐﾏﾁ</t>
    <phoneticPr fontId="1"/>
  </si>
  <si>
    <t>ﾌｼﾞﾜﾗﾀﾞｲｷﾀﾏﾁ</t>
    <phoneticPr fontId="1"/>
  </si>
  <si>
    <t>ﾌｼﾞﾜﾗﾀﾞｲﾅｶﾏﾁ</t>
    <phoneticPr fontId="1"/>
  </si>
  <si>
    <t>ｷｭｳｼﾞ</t>
    <phoneticPr fontId="1"/>
  </si>
  <si>
    <t>ｼｮｳﾌﾞｶﾞｵｶ</t>
    <phoneticPr fontId="1"/>
  </si>
  <si>
    <t>ｶﾉｺﾀﾞｲｷﾀﾏﾁ</t>
    <phoneticPr fontId="1"/>
  </si>
  <si>
    <t>ｺｳﾂﾞﾀﾞｲ</t>
    <phoneticPr fontId="1"/>
  </si>
  <si>
    <t>ｶﾗﾄﾀﾞｲ</t>
    <phoneticPr fontId="1"/>
  </si>
  <si>
    <t>ｶﾗﾄﾛｯｺｳﾀﾞｲ</t>
    <phoneticPr fontId="1"/>
  </si>
  <si>
    <t>ﾊﾀﾁｮｳﾅｶ</t>
    <phoneticPr fontId="1"/>
  </si>
  <si>
    <t>ﾄﾞｳｼﾞｮｳﾁｮｳｸｻｶﾍﾞ</t>
    <phoneticPr fontId="1"/>
  </si>
  <si>
    <t>ｱﾘﾉﾁｮｳｶﾗﾄ</t>
    <phoneticPr fontId="1"/>
  </si>
  <si>
    <t>ｱﾘﾉﾁｮｳｱﾘﾉ</t>
    <phoneticPr fontId="1"/>
  </si>
  <si>
    <t>ｱﾘﾉﾁｮｳﾆﾛｳ</t>
    <phoneticPr fontId="1"/>
  </si>
  <si>
    <t>ｱﾘﾏﾁｮｳ</t>
    <phoneticPr fontId="1"/>
  </si>
  <si>
    <t>ﾔﾏﾀﾞﾁｮｳﾊﾗﾉ</t>
    <phoneticPr fontId="1"/>
  </si>
  <si>
    <t>ｵｳｺﾞﾁｮｳﾉｾ</t>
    <phoneticPr fontId="1"/>
  </si>
  <si>
    <t>ﾊﾀﾁｮｳﾂｸﾓﾉ</t>
    <phoneticPr fontId="1"/>
  </si>
  <si>
    <t>ﾊﾀﾁｮｳﾋﾞｮｳﾌﾞ</t>
    <phoneticPr fontId="1"/>
  </si>
  <si>
    <t>ｵｳｺﾞﾁｮｳｶﾂｵ</t>
    <phoneticPr fontId="1"/>
  </si>
  <si>
    <t>ｵｳｺﾞﾁｮｳｵｳｺﾞ</t>
    <phoneticPr fontId="1"/>
  </si>
  <si>
    <t>ｵｳｺﾞﾁｮｳﾊｷﾞﾜﾗ</t>
    <phoneticPr fontId="1"/>
  </si>
  <si>
    <t>ｵｳｺﾞﾁｮｳｷﾂﾞ</t>
    <phoneticPr fontId="1"/>
  </si>
  <si>
    <t>ｵｳｺﾞﾁｮｳｷﾞｮｳﾉﾊﾗ</t>
    <phoneticPr fontId="1"/>
  </si>
  <si>
    <t>ｵｳｺﾞﾁｮｳﾋｶﾞｼﾊﾀ</t>
    <phoneticPr fontId="1"/>
  </si>
  <si>
    <t>ｵｳｺﾞﾁｮｳﾅｶﾔﾏ</t>
    <phoneticPr fontId="1"/>
  </si>
  <si>
    <t>ｵｳｺﾞﾁｮｳﾐﾅﾐｿｳｵ</t>
    <phoneticPr fontId="1"/>
  </si>
  <si>
    <t>ｵｳｺﾞﾁｮｳｷﾀﾊﾀ</t>
    <phoneticPr fontId="1"/>
  </si>
  <si>
    <t>ｵｳｺﾞﾁｮｳｷﾀｿｳｵ</t>
    <phoneticPr fontId="1"/>
  </si>
  <si>
    <t>ｵｳｺﾞﾁｮｳﾐｶｹﾞ</t>
    <phoneticPr fontId="1"/>
  </si>
  <si>
    <t>ｵｳｺﾞﾁｮｳｺｳﾀﾞﾞ</t>
    <phoneticPr fontId="1"/>
  </si>
  <si>
    <t>ﾊﾀﾁｮｳﾆｼﾊﾀ</t>
    <phoneticPr fontId="1"/>
  </si>
  <si>
    <t>ﾊﾀﾁｮｳﾌｶﾀﾆ</t>
    <phoneticPr fontId="1"/>
  </si>
  <si>
    <t>ﾊﾀﾁｮｳﾖｼｵ</t>
    <phoneticPr fontId="1"/>
  </si>
  <si>
    <t>ﾊﾀﾁｮｳﾔﾅｷﾞﾀﾆ</t>
    <phoneticPr fontId="1"/>
  </si>
  <si>
    <t>ﾊﾀﾁｮｳｶﾐｵﾅﾀﾞ</t>
    <phoneticPr fontId="1"/>
  </si>
  <si>
    <t>ﾊﾀﾁｮｳｼﾓｵﾅﾀﾞ</t>
    <phoneticPr fontId="1"/>
  </si>
  <si>
    <t>ｵｵｿﾞｳﾁｮｳｶﾝﾂﾞｹ</t>
    <phoneticPr fontId="1"/>
  </si>
  <si>
    <t>ｵｵｿﾞｳﾁｮｳｶﾐｵｵｿﾞｳ</t>
    <phoneticPr fontId="1"/>
  </si>
  <si>
    <t>ｵｵｿﾞｳﾁｮｳﾅｶｵｵｿﾞｳ</t>
    <phoneticPr fontId="1"/>
  </si>
  <si>
    <t>ｵｵｿﾞｳﾁｮｳﾋｻｲﾊﾞﾗ</t>
    <phoneticPr fontId="1"/>
  </si>
  <si>
    <t>ｵｵｿﾞｳﾁｮｳｽﾀﾞﾚ</t>
    <phoneticPr fontId="1"/>
  </si>
  <si>
    <t>ｵｵｿﾞｳﾁｮｳｲﾁﾊﾗ</t>
    <phoneticPr fontId="1"/>
  </si>
  <si>
    <t>ﾅｶﾞｵﾁｮｳｺｳﾂﾞ</t>
    <phoneticPr fontId="1"/>
  </si>
  <si>
    <t>ﾅｶﾞｵﾁｮｳｴｲﾊﾞﾗ</t>
    <phoneticPr fontId="1"/>
  </si>
  <si>
    <t>ﾄﾞｳｼﾞｮｳﾁｮｳﾋﾗﾀ</t>
    <phoneticPr fontId="1"/>
  </si>
  <si>
    <t>ﾄﾞｳｼﾞｮｳﾁｮｳﾄﾞｳｼﾞｮｳ</t>
    <phoneticPr fontId="1"/>
  </si>
  <si>
    <t>ﾄﾞｳｼﾞｮｳﾁｮｳｼｵﾀ</t>
    <phoneticPr fontId="1"/>
  </si>
  <si>
    <t>ﾄﾞｳｼﾞｮｳﾁｮｳｲｸﾉ</t>
    <phoneticPr fontId="1"/>
  </si>
  <si>
    <t>A地区価格：8.5円/1枚(税別)</t>
    <rPh sb="1" eb="3">
      <t>チク</t>
    </rPh>
    <rPh sb="3" eb="5">
      <t>カカク</t>
    </rPh>
    <rPh sb="9" eb="10">
      <t>エン</t>
    </rPh>
    <rPh sb="12" eb="13">
      <t>マイ</t>
    </rPh>
    <rPh sb="14" eb="16">
      <t>ゼイベツ</t>
    </rPh>
    <phoneticPr fontId="1"/>
  </si>
  <si>
    <t>B地区価格：11円/1枚(税別)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</si>
  <si>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</si>
  <si>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D地区合計配布数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</si>
  <si>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D地区全域配布料↓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</si>
  <si>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区全域配布料↓</t>
    <rPh sb="0" eb="1">
      <t>ク</t>
    </rPh>
    <rPh sb="1" eb="3">
      <t>ゼンイキ</t>
    </rPh>
    <rPh sb="3" eb="5">
      <t>ハイフ</t>
    </rPh>
    <rPh sb="5" eb="6">
      <t>リョウ</t>
    </rPh>
    <phoneticPr fontId="1"/>
  </si>
  <si>
    <t>■北区 料金設定(価格はすべて税別)■</t>
    <rPh sb="1" eb="3">
      <t>キタク</t>
    </rPh>
    <rPh sb="4" eb="6">
      <t>リョウキン</t>
    </rPh>
    <rPh sb="6" eb="8">
      <t>セッテイ</t>
    </rPh>
    <rPh sb="9" eb="11">
      <t>カカク</t>
    </rPh>
    <rPh sb="15" eb="17">
      <t>ゼイベツ</t>
    </rPh>
    <phoneticPr fontId="1"/>
  </si>
  <si>
    <t>8.5円/1枚</t>
    <rPh sb="3" eb="4">
      <t>エン</t>
    </rPh>
    <rPh sb="6" eb="7">
      <t>マイ</t>
    </rPh>
    <phoneticPr fontId="1"/>
  </si>
  <si>
    <t>11円/1枚</t>
    <rPh sb="2" eb="3">
      <t>エン</t>
    </rPh>
    <rPh sb="5" eb="6">
      <t>マイ</t>
    </rPh>
    <phoneticPr fontId="1"/>
  </si>
  <si>
    <t>大池見山台</t>
    <rPh sb="0" eb="2">
      <t>オオイケ</t>
    </rPh>
    <rPh sb="2" eb="4">
      <t>ミヤマ</t>
    </rPh>
    <rPh sb="4" eb="5">
      <t>ダイ</t>
    </rPh>
    <phoneticPr fontId="3"/>
  </si>
  <si>
    <t>ｵｵｲｹﾐﾔﾏﾀﾞｲ</t>
    <phoneticPr fontId="1"/>
  </si>
  <si>
    <t>D地区価格：70円/1枚(税別)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</si>
  <si>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C地区価格：15円/1枚(税別)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</si>
  <si>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</si>
  <si>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15円/1枚</t>
    <rPh sb="2" eb="3">
      <t>エン</t>
    </rPh>
    <rPh sb="5" eb="6">
      <t>マイ</t>
    </rPh>
    <phoneticPr fontId="1"/>
  </si>
  <si>
    <t>70円/1枚</t>
    <rPh sb="2" eb="3">
      <t>エン</t>
    </rPh>
    <rPh sb="5" eb="6">
      <t>マイ</t>
    </rPh>
    <phoneticPr fontId="1"/>
  </si>
  <si>
    <t>山田町原野</t>
    <rPh sb="0" eb="3">
      <t>ヤマダチョウ</t>
    </rPh>
    <rPh sb="3" eb="5">
      <t>ハラノ</t>
    </rPh>
    <phoneticPr fontId="1"/>
  </si>
  <si>
    <t>ﾆｼﾔﾏ</t>
  </si>
  <si>
    <r>
      <t>一戸建数(</t>
    </r>
    <r>
      <rPr>
        <b/>
        <sz val="14"/>
        <color indexed="8"/>
        <rFont val="MS UI Gothic"/>
        <family val="3"/>
        <charset val="128"/>
      </rPr>
      <t>a</t>
    </r>
    <r>
      <rPr>
        <sz val="14"/>
        <color indexed="8"/>
        <rFont val="MS UI Gothic"/>
        <family val="3"/>
        <charset val="128"/>
      </rPr>
      <t>)</t>
    </r>
    <r>
      <rPr>
        <sz val="10"/>
        <color indexed="8"/>
        <rFont val="MS UI Gothic"/>
        <family val="3"/>
        <charset val="128"/>
      </rPr>
      <t>※配布可能数</t>
    </r>
    <rPh sb="0" eb="3">
      <t>イッコダ</t>
    </rPh>
    <rPh sb="3" eb="4">
      <t>スウ</t>
    </rPh>
    <rPh sb="8" eb="10">
      <t>ハイフ</t>
    </rPh>
    <rPh sb="10" eb="13">
      <t>カノウスウ</t>
    </rPh>
    <phoneticPr fontId="1"/>
  </si>
  <si>
    <r>
      <t>集合住宅数(</t>
    </r>
    <r>
      <rPr>
        <b/>
        <sz val="14"/>
        <color indexed="8"/>
        <rFont val="MS UI Gothic"/>
        <family val="3"/>
        <charset val="128"/>
      </rPr>
      <t>b</t>
    </r>
    <r>
      <rPr>
        <sz val="14"/>
        <color indexed="8"/>
        <rFont val="MS UI Gothic"/>
        <family val="3"/>
        <charset val="128"/>
      </rPr>
      <t>)　　　　　　　</t>
    </r>
    <r>
      <rPr>
        <sz val="11"/>
        <color indexed="8"/>
        <rFont val="MS UI Gothic"/>
        <family val="3"/>
        <charset val="128"/>
      </rPr>
      <t>※配布可能数</t>
    </r>
    <rPh sb="0" eb="2">
      <t>シュウゴウ</t>
    </rPh>
    <rPh sb="2" eb="4">
      <t>ジュウタク</t>
    </rPh>
    <rPh sb="4" eb="5">
      <t>スウ</t>
    </rPh>
    <rPh sb="16" eb="18">
      <t>ハイフ</t>
    </rPh>
    <rPh sb="18" eb="21">
      <t>カノウスウ</t>
    </rPh>
    <phoneticPr fontId="1"/>
  </si>
  <si>
    <r>
      <t>事業所数　　　　　　　</t>
    </r>
    <r>
      <rPr>
        <sz val="11"/>
        <color indexed="8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</si>
  <si>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ﾐﾅﾐｺﾞﾖｳ</t>
    <phoneticPr fontId="1"/>
  </si>
  <si>
    <t>C地区合計配布数</t>
    <phoneticPr fontId="1"/>
  </si>
  <si>
    <t>B4サイズ以下</t>
    <rPh sb="5" eb="7">
      <t>イカ</t>
    </rPh>
    <phoneticPr fontId="1"/>
  </si>
  <si>
    <t>B3/A3以上</t>
    <rPh sb="5" eb="7">
      <t>イジョウ</t>
    </rPh>
    <phoneticPr fontId="1"/>
  </si>
  <si>
    <t>※事業所のみの配布はお受けしておりません。</t>
    <rPh sb="1" eb="4">
      <t>ジギョウショ</t>
    </rPh>
    <rPh sb="7" eb="9">
      <t>ハイフ</t>
    </rPh>
    <rPh sb="11" eb="12">
      <t>ウ</t>
    </rPh>
    <phoneticPr fontId="1"/>
  </si>
  <si>
    <t>※折り加工済の場合は上記価格＋1円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6" eb="17">
      <t>エン</t>
    </rPh>
    <phoneticPr fontId="1"/>
  </si>
  <si>
    <t>エリア網羅率⇒</t>
    <rPh sb="3" eb="6">
      <t>モウラリツ</t>
    </rPh>
    <phoneticPr fontId="41"/>
  </si>
  <si>
    <t>北区 全世帯数</t>
    <rPh sb="0" eb="1">
      <t>キタ</t>
    </rPh>
    <rPh sb="1" eb="2">
      <t>ク</t>
    </rPh>
    <rPh sb="3" eb="4">
      <t>ゼン</t>
    </rPh>
    <rPh sb="4" eb="7">
      <t>セタイスウ</t>
    </rPh>
    <phoneticPr fontId="41"/>
  </si>
  <si>
    <t>項目</t>
    <rPh sb="0" eb="2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</si>
</sst>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7" formatCode="0_);[Red]\(0\)"/>
    <numFmt numFmtId="178" formatCode="0_ "/>
    <numFmt numFmtId="179" formatCode="#,##0_ "/>
    <numFmt numFmtId="180" formatCode="0.0%"/>
  </numFmts>
  <fonts count="45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sz val="15.75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4"/>
      <name val="MS UI Gothic"/>
      <family val="3"/>
      <charset val="128"/>
    </font>
    <font>
      <sz val="14"/>
      <name val="HGSｺﾞｼｯｸE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b/>
      <sz val="12"/>
      <name val="MS UI Gothic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sz val="10"/>
      <color indexed="8"/>
      <name val="MS UI Gothic"/>
      <family val="3"/>
      <charset val="128"/>
    </font>
    <font>
      <sz val="11"/>
      <color indexed="8"/>
      <name val="MS UI Gothic"/>
      <family val="3"/>
      <charset val="128"/>
    </font>
    <font>
      <sz val="16"/>
      <name val="MS UI Gothic"/>
      <family val="3"/>
      <charset val="128"/>
    </font>
    <font>
      <b/>
      <sz val="16"/>
      <name val="MS UI Gothic"/>
      <family val="3"/>
      <charset val="128"/>
    </font>
    <font>
      <b/>
      <sz val="14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1"/>
      <color theme="0"/>
      <name val="HGSｺﾞｼｯｸE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15.75"/>
      <color theme="0"/>
      <name val="MS UI Gothic"/>
      <family val="3"/>
      <charset val="128"/>
    </font>
    <font>
      <sz val="15.75"/>
      <color rgb="FFFF0000"/>
      <name val="MS UI Gothic"/>
      <family val="3"/>
      <charset val="128"/>
    </font>
    <font>
      <sz val="14"/>
      <color theme="1" tint="4.9989318521683403E-2"/>
      <name val="MS UI Gothic"/>
      <family val="3"/>
      <charset val="128"/>
    </font>
    <font>
      <sz val="16"/>
      <color theme="1" tint="4.9989318521683403E-2"/>
      <name val="MS UI Gothic"/>
      <family val="3"/>
      <charset val="128"/>
    </font>
    <font>
      <b/>
      <sz val="16"/>
      <color theme="1" tint="4.9989318521683403E-2"/>
      <name val="MS UI Gothic"/>
      <family val="3"/>
      <charset val="128"/>
    </font>
    <font>
      <sz val="12"/>
      <color theme="1" tint="4.9989318521683403E-2"/>
      <name val="MS UI Gothic"/>
      <family val="3"/>
      <charset val="128"/>
    </font>
    <font>
      <sz val="15.75"/>
      <color theme="1" tint="4.9989318521683403E-2"/>
      <name val="MS UI Gothic"/>
      <family val="3"/>
      <charset val="128"/>
    </font>
    <font>
      <sz val="12"/>
      <color rgb="FF00B050"/>
      <name val="MS UI Gothic"/>
      <family val="3"/>
      <charset val="128"/>
    </font>
    <font>
      <sz val="16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b/>
      <sz val="18"/>
      <color theme="1" tint="4.9989318521683403E-2"/>
      <name val="MS UI Gothic"/>
      <family val="3"/>
      <charset val="128"/>
    </font>
    <font>
      <sz val="12"/>
      <color indexed="8"/>
      <name val="MS UI Gothic"/>
      <family val="3"/>
      <charset val="128"/>
    </font>
    <font>
      <sz val="12"/>
      <color theme="1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5.75"/>
      <color theme="0"/>
      <name val="HGPｺﾞｼｯｸE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>
      <alignment vertical="top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3" fillId="0" borderId="0">
      <alignment vertical="top"/>
    </xf>
    <xf numFmtId="0" fontId="11" fillId="0" borderId="0">
      <alignment vertical="center"/>
    </xf>
  </cellStyleXfs>
  <cellXfs count="132">
    <xf numFmtId="0" fontId="0" fillId="0" borderId="0" xfId="0">
      <alignment vertical="top"/>
    </xf>
    <xf numFmtId="0" fontId="0" fillId="2" borderId="0" xfId="0" applyFill="1">
      <alignment vertical="top"/>
    </xf>
    <xf numFmtId="0" fontId="0" fillId="2" borderId="0" xfId="0" applyFill="1" applyAlignment="1">
      <alignment horizontal="center" vertical="top"/>
    </xf>
    <xf numFmtId="176" fontId="0" fillId="2" borderId="0" xfId="0" applyNumberFormat="1" applyFill="1">
      <alignment vertical="top"/>
    </xf>
    <xf numFmtId="176" fontId="4" fillId="2" borderId="0" xfId="0" applyNumberFormat="1" applyFont="1" applyFill="1" applyAlignment="1">
      <alignment horizontal="center" vertical="top"/>
    </xf>
    <xf numFmtId="176" fontId="5" fillId="2" borderId="0" xfId="0" applyNumberFormat="1" applyFont="1" applyFill="1" applyAlignment="1">
      <alignment horizontal="center" vertical="top"/>
    </xf>
    <xf numFmtId="176" fontId="5" fillId="3" borderId="1" xfId="0" applyNumberFormat="1" applyFont="1" applyFill="1" applyBorder="1" applyAlignment="1">
      <alignment horizontal="center" vertical="top"/>
    </xf>
    <xf numFmtId="38" fontId="0" fillId="2" borderId="0" xfId="0" applyNumberFormat="1" applyFill="1">
      <alignment vertical="top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center" vertical="top"/>
    </xf>
    <xf numFmtId="176" fontId="6" fillId="2" borderId="0" xfId="0" applyNumberFormat="1" applyFont="1" applyFill="1" applyAlignment="1">
      <alignment horizontal="center" vertical="center" wrapText="1"/>
    </xf>
    <xf numFmtId="38" fontId="0" fillId="2" borderId="0" xfId="0" applyNumberFormat="1" applyFill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vertical="center"/>
    </xf>
    <xf numFmtId="176" fontId="23" fillId="2" borderId="0" xfId="0" applyNumberFormat="1" applyFont="1" applyFill="1" applyAlignment="1">
      <alignment horizontal="right" vertical="center" wrapText="1"/>
    </xf>
    <xf numFmtId="176" fontId="23" fillId="2" borderId="0" xfId="0" applyNumberFormat="1" applyFont="1" applyFill="1" applyAlignment="1">
      <alignment vertical="center" wrapText="1"/>
    </xf>
    <xf numFmtId="41" fontId="24" fillId="2" borderId="0" xfId="0" applyNumberFormat="1" applyFont="1" applyFill="1" applyAlignment="1">
      <alignment horizontal="right" vertical="center" wrapText="1"/>
    </xf>
    <xf numFmtId="177" fontId="23" fillId="2" borderId="0" xfId="0" applyNumberFormat="1" applyFont="1" applyFill="1" applyAlignment="1">
      <alignment vertical="center" wrapText="1"/>
    </xf>
    <xf numFmtId="176" fontId="25" fillId="2" borderId="0" xfId="0" applyNumberFormat="1" applyFont="1" applyFill="1" applyAlignment="1">
      <alignment vertical="center" wrapText="1"/>
    </xf>
    <xf numFmtId="176" fontId="24" fillId="2" borderId="0" xfId="0" applyNumberFormat="1" applyFont="1" applyFill="1" applyAlignment="1">
      <alignment horizontal="right" vertical="center" wrapText="1"/>
    </xf>
    <xf numFmtId="176" fontId="2" fillId="8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26" fillId="6" borderId="3" xfId="0" applyFont="1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0" fontId="0" fillId="9" borderId="2" xfId="0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0" fillId="10" borderId="2" xfId="0" applyFill="1" applyBorder="1" applyAlignment="1">
      <alignment horizontal="center" vertical="center"/>
    </xf>
    <xf numFmtId="176" fontId="4" fillId="9" borderId="5" xfId="0" applyNumberFormat="1" applyFont="1" applyFill="1" applyBorder="1" applyAlignment="1">
      <alignment horizontal="center" vertical="top"/>
    </xf>
    <xf numFmtId="176" fontId="5" fillId="9" borderId="1" xfId="0" applyNumberFormat="1" applyFont="1" applyFill="1" applyBorder="1" applyAlignment="1">
      <alignment horizontal="center" vertical="top"/>
    </xf>
    <xf numFmtId="176" fontId="10" fillId="9" borderId="3" xfId="0" applyNumberFormat="1" applyFont="1" applyFill="1" applyBorder="1" applyAlignment="1">
      <alignment horizontal="center" vertical="top"/>
    </xf>
    <xf numFmtId="176" fontId="4" fillId="10" borderId="5" xfId="0" applyNumberFormat="1" applyFont="1" applyFill="1" applyBorder="1" applyAlignment="1">
      <alignment horizontal="center" vertical="top"/>
    </xf>
    <xf numFmtId="176" fontId="5" fillId="10" borderId="1" xfId="0" applyNumberFormat="1" applyFont="1" applyFill="1" applyBorder="1" applyAlignment="1">
      <alignment horizontal="center" vertical="top"/>
    </xf>
    <xf numFmtId="176" fontId="10" fillId="10" borderId="3" xfId="0" applyNumberFormat="1" applyFont="1" applyFill="1" applyBorder="1" applyAlignment="1">
      <alignment horizontal="center" vertical="top"/>
    </xf>
    <xf numFmtId="0" fontId="8" fillId="9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6" fontId="0" fillId="8" borderId="2" xfId="0" applyNumberFormat="1" applyFill="1" applyBorder="1" applyAlignment="1">
      <alignment horizontal="center" vertical="center" wrapText="1"/>
    </xf>
    <xf numFmtId="176" fontId="0" fillId="8" borderId="4" xfId="0" applyNumberFormat="1" applyFill="1" applyBorder="1" applyAlignment="1">
      <alignment horizontal="center" vertical="center" wrapText="1"/>
    </xf>
    <xf numFmtId="176" fontId="5" fillId="4" borderId="5" xfId="0" applyNumberFormat="1" applyFont="1" applyFill="1" applyBorder="1" applyAlignment="1">
      <alignment horizontal="center" vertical="top"/>
    </xf>
    <xf numFmtId="176" fontId="5" fillId="3" borderId="5" xfId="0" applyNumberFormat="1" applyFont="1" applyFill="1" applyBorder="1" applyAlignment="1">
      <alignment horizontal="center" vertical="top"/>
    </xf>
    <xf numFmtId="176" fontId="5" fillId="4" borderId="1" xfId="0" applyNumberFormat="1" applyFont="1" applyFill="1" applyBorder="1" applyAlignment="1">
      <alignment horizontal="center" vertical="top"/>
    </xf>
    <xf numFmtId="176" fontId="10" fillId="4" borderId="3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178" fontId="0" fillId="2" borderId="0" xfId="0" applyNumberFormat="1" applyFill="1">
      <alignment vertical="top"/>
    </xf>
    <xf numFmtId="38" fontId="27" fillId="2" borderId="0" xfId="0" applyNumberFormat="1" applyFont="1" applyFill="1">
      <alignment vertical="top"/>
    </xf>
    <xf numFmtId="38" fontId="28" fillId="2" borderId="0" xfId="0" applyNumberFormat="1" applyFont="1" applyFill="1">
      <alignment vertical="top"/>
    </xf>
    <xf numFmtId="176" fontId="4" fillId="0" borderId="0" xfId="0" applyNumberFormat="1" applyFont="1">
      <alignment vertical="top"/>
    </xf>
    <xf numFmtId="176" fontId="29" fillId="8" borderId="2" xfId="0" applyNumberFormat="1" applyFont="1" applyFill="1" applyBorder="1" applyAlignment="1">
      <alignment horizontal="center" vertical="center" wrapText="1"/>
    </xf>
    <xf numFmtId="176" fontId="29" fillId="8" borderId="6" xfId="0" applyNumberFormat="1" applyFont="1" applyFill="1" applyBorder="1" applyAlignment="1">
      <alignment horizontal="center" vertical="center" wrapText="1"/>
    </xf>
    <xf numFmtId="38" fontId="30" fillId="2" borderId="2" xfId="1" applyFont="1" applyFill="1" applyBorder="1" applyAlignment="1">
      <alignment horizontal="center" vertical="center" wrapText="1"/>
    </xf>
    <xf numFmtId="38" fontId="30" fillId="2" borderId="4" xfId="1" applyFont="1" applyFill="1" applyBorder="1" applyAlignment="1">
      <alignment horizontal="center" vertical="center" wrapText="1"/>
    </xf>
    <xf numFmtId="38" fontId="31" fillId="2" borderId="7" xfId="1" applyFont="1" applyFill="1" applyBorder="1" applyAlignment="1">
      <alignment horizontal="center" vertical="center" wrapText="1"/>
    </xf>
    <xf numFmtId="38" fontId="30" fillId="4" borderId="2" xfId="1" applyFont="1" applyFill="1" applyBorder="1" applyAlignment="1">
      <alignment horizontal="center" vertical="center" wrapText="1"/>
    </xf>
    <xf numFmtId="38" fontId="30" fillId="4" borderId="6" xfId="1" applyFont="1" applyFill="1" applyBorder="1" applyAlignment="1">
      <alignment horizontal="center" vertical="center" wrapText="1"/>
    </xf>
    <xf numFmtId="38" fontId="31" fillId="4" borderId="7" xfId="0" applyNumberFormat="1" applyFont="1" applyFill="1" applyBorder="1" applyAlignment="1">
      <alignment horizontal="center" vertical="center"/>
    </xf>
    <xf numFmtId="38" fontId="30" fillId="7" borderId="2" xfId="1" applyFont="1" applyFill="1" applyBorder="1" applyAlignment="1">
      <alignment horizontal="center" vertical="center" wrapText="1"/>
    </xf>
    <xf numFmtId="38" fontId="30" fillId="7" borderId="6" xfId="1" applyFont="1" applyFill="1" applyBorder="1" applyAlignment="1">
      <alignment horizontal="center" vertical="center" wrapText="1"/>
    </xf>
    <xf numFmtId="38" fontId="31" fillId="7" borderId="7" xfId="0" applyNumberFormat="1" applyFont="1" applyFill="1" applyBorder="1" applyAlignment="1">
      <alignment horizontal="center" vertical="center"/>
    </xf>
    <xf numFmtId="38" fontId="30" fillId="9" borderId="2" xfId="1" applyFont="1" applyFill="1" applyBorder="1" applyAlignment="1">
      <alignment horizontal="center" vertical="center" wrapText="1"/>
    </xf>
    <xf numFmtId="38" fontId="30" fillId="9" borderId="6" xfId="1" applyFont="1" applyFill="1" applyBorder="1" applyAlignment="1">
      <alignment horizontal="center" vertical="center" wrapText="1"/>
    </xf>
    <xf numFmtId="38" fontId="31" fillId="9" borderId="7" xfId="0" applyNumberFormat="1" applyFont="1" applyFill="1" applyBorder="1" applyAlignment="1">
      <alignment horizontal="center" vertical="center"/>
    </xf>
    <xf numFmtId="38" fontId="30" fillId="10" borderId="2" xfId="1" applyFont="1" applyFill="1" applyBorder="1" applyAlignment="1">
      <alignment horizontal="center" vertical="center" wrapText="1"/>
    </xf>
    <xf numFmtId="38" fontId="30" fillId="10" borderId="6" xfId="1" applyFont="1" applyFill="1" applyBorder="1" applyAlignment="1">
      <alignment horizontal="center" vertical="center" wrapText="1"/>
    </xf>
    <xf numFmtId="38" fontId="31" fillId="10" borderId="7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176" fontId="29" fillId="2" borderId="8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38" fontId="32" fillId="2" borderId="8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38" fontId="16" fillId="10" borderId="2" xfId="1" applyFont="1" applyFill="1" applyBorder="1" applyAlignment="1">
      <alignment horizontal="center" vertical="center" wrapText="1"/>
    </xf>
    <xf numFmtId="38" fontId="16" fillId="10" borderId="6" xfId="1" applyFont="1" applyFill="1" applyBorder="1" applyAlignment="1">
      <alignment horizontal="center" vertical="center" wrapText="1"/>
    </xf>
    <xf numFmtId="38" fontId="17" fillId="7" borderId="7" xfId="0" applyNumberFormat="1" applyFont="1" applyFill="1" applyBorder="1" applyAlignment="1">
      <alignment horizontal="center" vertical="center"/>
    </xf>
    <xf numFmtId="38" fontId="16" fillId="9" borderId="2" xfId="1" applyFont="1" applyFill="1" applyBorder="1" applyAlignment="1">
      <alignment horizontal="center" vertical="center" wrapText="1"/>
    </xf>
    <xf numFmtId="38" fontId="16" fillId="9" borderId="6" xfId="1" applyFont="1" applyFill="1" applyBorder="1" applyAlignment="1">
      <alignment horizontal="center" vertical="center" wrapText="1"/>
    </xf>
    <xf numFmtId="38" fontId="17" fillId="9" borderId="7" xfId="0" applyNumberFormat="1" applyFont="1" applyFill="1" applyBorder="1" applyAlignment="1">
      <alignment horizontal="center" vertical="center"/>
    </xf>
    <xf numFmtId="38" fontId="17" fillId="10" borderId="7" xfId="0" applyNumberFormat="1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center" vertical="center"/>
    </xf>
    <xf numFmtId="38" fontId="35" fillId="4" borderId="2" xfId="1" applyFont="1" applyFill="1" applyBorder="1" applyAlignment="1">
      <alignment horizontal="center" vertical="center" wrapText="1"/>
    </xf>
    <xf numFmtId="38" fontId="35" fillId="4" borderId="6" xfId="1" applyFont="1" applyFill="1" applyBorder="1" applyAlignment="1">
      <alignment horizontal="center" vertical="center" wrapText="1"/>
    </xf>
    <xf numFmtId="38" fontId="36" fillId="4" borderId="7" xfId="0" applyNumberFormat="1" applyFont="1" applyFill="1" applyBorder="1" applyAlignment="1">
      <alignment horizontal="center" vertical="center"/>
    </xf>
    <xf numFmtId="176" fontId="37" fillId="8" borderId="11" xfId="0" applyNumberFormat="1" applyFont="1" applyFill="1" applyBorder="1" applyAlignment="1">
      <alignment horizontal="center" vertical="center" wrapText="1"/>
    </xf>
    <xf numFmtId="0" fontId="38" fillId="2" borderId="0" xfId="0" applyFont="1" applyFill="1">
      <alignment vertical="top"/>
    </xf>
    <xf numFmtId="176" fontId="6" fillId="8" borderId="4" xfId="0" applyNumberFormat="1" applyFont="1" applyFill="1" applyBorder="1" applyAlignment="1">
      <alignment horizontal="center" vertical="center" wrapText="1"/>
    </xf>
    <xf numFmtId="179" fontId="13" fillId="2" borderId="0" xfId="0" applyNumberFormat="1" applyFont="1" applyFill="1" applyAlignment="1">
      <alignment horizontal="center" vertical="center"/>
    </xf>
    <xf numFmtId="180" fontId="43" fillId="2" borderId="0" xfId="0" applyNumberFormat="1" applyFont="1" applyFill="1" applyAlignment="1">
      <alignment horizontal="center" vertical="center"/>
    </xf>
    <xf numFmtId="0" fontId="42" fillId="2" borderId="0" xfId="0" applyFont="1" applyFill="1">
      <alignment vertical="top"/>
    </xf>
    <xf numFmtId="0" fontId="26" fillId="6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0" fillId="2" borderId="12" xfId="0" applyFont="1" applyFill="1" applyBorder="1" applyAlignment="1">
      <alignment horizontal="right" vertical="center"/>
    </xf>
    <xf numFmtId="0" fontId="42" fillId="2" borderId="12" xfId="0" applyFont="1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44" fillId="11" borderId="4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0" borderId="9" xfId="0" applyBorder="1">
      <alignment vertical="top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2" xr:uid="{DAF82CC9-1F61-443E-A6D2-EF0A0D1A7F9B}"/>
    <cellStyle name="標準" xfId="0" builtinId="0"/>
    <cellStyle name="標準 2" xfId="3" xr:uid="{1FD7C74D-7EAF-4E05-85AB-AC00CEB4EA41}"/>
    <cellStyle name="標準 3" xfId="4" xr:uid="{CFCE28AA-B980-47B4-94E7-71AB072FF86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76375</xdr:colOff>
      <xdr:row>17</xdr:row>
      <xdr:rowOff>258536</xdr:rowOff>
    </xdr:from>
    <xdr:to>
      <xdr:col>19</xdr:col>
      <xdr:colOff>270738</xdr:colOff>
      <xdr:row>55</xdr:row>
      <xdr:rowOff>290019</xdr:rowOff>
    </xdr:to>
    <xdr:grpSp>
      <xdr:nvGrpSpPr>
        <xdr:cNvPr id="7" name="グループ化 6874">
          <a:extLst>
            <a:ext uri="{FF2B5EF4-FFF2-40B4-BE49-F238E27FC236}">
              <a16:creationId xmlns:a16="http://schemas.microsoft.com/office/drawing/2014/main" id="{FB49A620-B65E-1332-DD70-6ED35270B40F}"/>
            </a:ext>
          </a:extLst>
        </xdr:cNvPr>
        <xdr:cNvGrpSpPr/>
      </xdr:nvGrpSpPr>
      <xdr:grpSpPr>
        <a:xfrm>
          <a:off x="11084554" y="7211786"/>
          <a:ext cx="13298041" cy="14509483"/>
          <a:chOff x="4546564" y="1076880"/>
          <a:chExt cx="9663386" cy="14533933"/>
        </a:xfrm>
        <a:noFill/>
      </xdr:grpSpPr>
      <xdr:grpSp>
        <xdr:nvGrpSpPr>
          <xdr:cNvPr id="6" name="グループ化 6875">
            <a:extLst>
              <a:ext uri="{FF2B5EF4-FFF2-40B4-BE49-F238E27FC236}">
                <a16:creationId xmlns:a16="http://schemas.microsoft.com/office/drawing/2014/main" id="{86304D99-5F98-1F79-C76D-519CDA324823}"/>
              </a:ext>
            </a:extLst>
          </xdr:cNvPr>
          <xdr:cNvGrpSpPr/>
        </xdr:nvGrpSpPr>
        <xdr:grpSpPr>
          <a:xfrm>
            <a:off x="4619669" y="1314547"/>
            <a:ext cx="9612521" cy="15032358"/>
            <a:chOff x="4528868" y="35943"/>
            <a:chExt cx="9822206" cy="11265199"/>
          </a:xfrm>
          <a:grpFill/>
        </xdr:grpSpPr>
        <xdr:grpSp>
          <xdr:nvGrpSpPr>
            <xdr:cNvPr id="5" name="グループ化 6877">
              <a:extLst>
                <a:ext uri="{FF2B5EF4-FFF2-40B4-BE49-F238E27FC236}">
                  <a16:creationId xmlns:a16="http://schemas.microsoft.com/office/drawing/2014/main" id="{708A8B21-C8A5-19E4-B829-2E2C4A8B3407}"/>
                </a:ext>
              </a:extLst>
            </xdr:cNvPr>
            <xdr:cNvGrpSpPr/>
          </xdr:nvGrpSpPr>
          <xdr:grpSpPr>
            <a:xfrm>
              <a:off x="4528869" y="35943"/>
              <a:ext cx="9822205" cy="11265199"/>
              <a:chOff x="4528868" y="35943"/>
              <a:chExt cx="9822206" cy="11265199"/>
            </a:xfrm>
            <a:grpFill/>
          </xdr:grpSpPr>
          <xdr:grpSp>
            <xdr:nvGrpSpPr>
              <xdr:cNvPr id="4" name="グループ化 6879">
                <a:extLst>
                  <a:ext uri="{FF2B5EF4-FFF2-40B4-BE49-F238E27FC236}">
                    <a16:creationId xmlns:a16="http://schemas.microsoft.com/office/drawing/2014/main" id="{CBF17100-83D0-59F5-6911-589F9AF850C6}"/>
                  </a:ext>
                </a:extLst>
              </xdr:cNvPr>
              <xdr:cNvGrpSpPr/>
            </xdr:nvGrpSpPr>
            <xdr:grpSpPr>
              <a:xfrm>
                <a:off x="4528868" y="35943"/>
                <a:ext cx="9822206" cy="11265199"/>
                <a:chOff x="3989717" y="0"/>
                <a:chExt cx="9822206" cy="11265199"/>
              </a:xfrm>
              <a:grpFill/>
            </xdr:grpSpPr>
            <xdr:grpSp>
              <xdr:nvGrpSpPr>
                <xdr:cNvPr id="3" name="グループ化 6881">
                  <a:extLst>
                    <a:ext uri="{FF2B5EF4-FFF2-40B4-BE49-F238E27FC236}">
                      <a16:creationId xmlns:a16="http://schemas.microsoft.com/office/drawing/2014/main" id="{2C8FA322-4BD8-7832-56B8-560CC5B9499B}"/>
                    </a:ext>
                  </a:extLst>
                </xdr:cNvPr>
                <xdr:cNvGrpSpPr/>
              </xdr:nvGrpSpPr>
              <xdr:grpSpPr>
                <a:xfrm>
                  <a:off x="3989717" y="0"/>
                  <a:ext cx="9822206" cy="11265199"/>
                  <a:chOff x="0" y="315373"/>
                  <a:chExt cx="9822206" cy="11265199"/>
                </a:xfrm>
                <a:grpFill/>
              </xdr:grpSpPr>
              <xdr:pic>
                <xdr:nvPicPr>
                  <xdr:cNvPr id="6884" name="図 6883">
                    <a:extLst>
                      <a:ext uri="{FF2B5EF4-FFF2-40B4-BE49-F238E27FC236}">
                        <a16:creationId xmlns:a16="http://schemas.microsoft.com/office/drawing/2014/main" id="{B78B945D-D486-7FF8-7982-FB301F1D7E5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1"/>
                  <a:stretch>
                    <a:fillRect/>
                  </a:stretch>
                </xdr:blipFill>
                <xdr:spPr>
                  <a:xfrm>
                    <a:off x="0" y="315373"/>
                    <a:ext cx="9822206" cy="11265199"/>
                  </a:xfrm>
                  <a:prstGeom prst="rect">
                    <a:avLst/>
                  </a:prstGeom>
                  <a:grpFill/>
                  <a:ln>
                    <a:noFill/>
                  </a:ln>
                </xdr:spPr>
              </xdr:pic>
              <xdr:grpSp>
                <xdr:nvGrpSpPr>
                  <xdr:cNvPr id="2" name="グループ化 6884">
                    <a:extLst>
                      <a:ext uri="{FF2B5EF4-FFF2-40B4-BE49-F238E27FC236}">
                        <a16:creationId xmlns:a16="http://schemas.microsoft.com/office/drawing/2014/main" id="{BD8FA043-60A5-E81C-E8FD-10E257417F82}"/>
                      </a:ext>
                    </a:extLst>
                  </xdr:cNvPr>
                  <xdr:cNvGrpSpPr/>
                </xdr:nvGrpSpPr>
                <xdr:grpSpPr>
                  <a:xfrm>
                    <a:off x="1380916" y="602713"/>
                    <a:ext cx="7294068" cy="10756828"/>
                    <a:chOff x="1386171" y="639448"/>
                    <a:chExt cx="7430106" cy="10633712"/>
                  </a:xfrm>
                  <a:grpFill/>
                </xdr:grpSpPr>
                <xdr:sp macro="" textlink="">
                  <xdr:nvSpPr>
                    <xdr:cNvPr id="6886" name="四角形: 角を丸くする 6885">
                      <a:extLst>
                        <a:ext uri="{FF2B5EF4-FFF2-40B4-BE49-F238E27FC236}">
                          <a16:creationId xmlns:a16="http://schemas.microsoft.com/office/drawing/2014/main" id="{BD3DC763-878D-0127-85A9-FB60BFF1CC69}"/>
                        </a:ext>
                      </a:extLst>
                    </xdr:cNvPr>
                    <xdr:cNvSpPr/>
                  </xdr:nvSpPr>
                  <xdr:spPr>
                    <a:xfrm>
                      <a:off x="3521425" y="9525153"/>
                      <a:ext cx="129847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</a:t>
                      </a:r>
                    </a:p>
                  </xdr:txBody>
                </xdr:sp>
                <xdr:sp macro="" textlink="">
                  <xdr:nvSpPr>
                    <xdr:cNvPr id="6887" name="四角形: 角を丸くする 6886">
                      <a:extLst>
                        <a:ext uri="{FF2B5EF4-FFF2-40B4-BE49-F238E27FC236}">
                          <a16:creationId xmlns:a16="http://schemas.microsoft.com/office/drawing/2014/main" id="{3A9CA5FE-672C-2760-86EB-1EC9746C8948}"/>
                        </a:ext>
                      </a:extLst>
                    </xdr:cNvPr>
                    <xdr:cNvSpPr/>
                  </xdr:nvSpPr>
                  <xdr:spPr>
                    <a:xfrm>
                      <a:off x="2540362" y="11054659"/>
                      <a:ext cx="115419" cy="2185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</a:t>
                      </a:r>
                    </a:p>
                  </xdr:txBody>
                </xdr:sp>
                <xdr:sp macro="" textlink="">
                  <xdr:nvSpPr>
                    <xdr:cNvPr id="6888" name="四角形: 角を丸くする 6887">
                      <a:extLst>
                        <a:ext uri="{FF2B5EF4-FFF2-40B4-BE49-F238E27FC236}">
                          <a16:creationId xmlns:a16="http://schemas.microsoft.com/office/drawing/2014/main" id="{108CDEE6-0D86-58A0-BFF0-4CD8811AF559}"/>
                        </a:ext>
                      </a:extLst>
                    </xdr:cNvPr>
                    <xdr:cNvSpPr/>
                  </xdr:nvSpPr>
                  <xdr:spPr>
                    <a:xfrm>
                      <a:off x="2540362" y="9255668"/>
                      <a:ext cx="100992" cy="1966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</a:t>
                      </a:r>
                    </a:p>
                  </xdr:txBody>
                </xdr:sp>
                <xdr:sp macro="" textlink="">
                  <xdr:nvSpPr>
                    <xdr:cNvPr id="6889" name="四角形: 角を丸くする 6888">
                      <a:extLst>
                        <a:ext uri="{FF2B5EF4-FFF2-40B4-BE49-F238E27FC236}">
                          <a16:creationId xmlns:a16="http://schemas.microsoft.com/office/drawing/2014/main" id="{CFBD9C9C-4595-17C6-D9DA-D06D01080904}"/>
                        </a:ext>
                      </a:extLst>
                    </xdr:cNvPr>
                    <xdr:cNvSpPr/>
                  </xdr:nvSpPr>
                  <xdr:spPr>
                    <a:xfrm>
                      <a:off x="2872192" y="9095434"/>
                      <a:ext cx="115419" cy="1966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</a:t>
                      </a:r>
                    </a:p>
                  </xdr:txBody>
                </xdr:sp>
                <xdr:sp macro="" textlink="">
                  <xdr:nvSpPr>
                    <xdr:cNvPr id="6890" name="四角形: 角を丸くする 6889">
                      <a:extLst>
                        <a:ext uri="{FF2B5EF4-FFF2-40B4-BE49-F238E27FC236}">
                          <a16:creationId xmlns:a16="http://schemas.microsoft.com/office/drawing/2014/main" id="{53B8E7E4-4CA3-F782-4CB5-C6EA821600A5}"/>
                        </a:ext>
                      </a:extLst>
                    </xdr:cNvPr>
                    <xdr:cNvSpPr/>
                  </xdr:nvSpPr>
                  <xdr:spPr>
                    <a:xfrm>
                      <a:off x="3139099" y="9583419"/>
                      <a:ext cx="144274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891" name="四角形: 角を丸くする 6890">
                      <a:extLst>
                        <a:ext uri="{FF2B5EF4-FFF2-40B4-BE49-F238E27FC236}">
                          <a16:creationId xmlns:a16="http://schemas.microsoft.com/office/drawing/2014/main" id="{185778E4-2607-C283-C037-8FDE228531AC}"/>
                        </a:ext>
                      </a:extLst>
                    </xdr:cNvPr>
                    <xdr:cNvSpPr/>
                  </xdr:nvSpPr>
                  <xdr:spPr>
                    <a:xfrm>
                      <a:off x="3189595" y="9284802"/>
                      <a:ext cx="100992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892" name="四角形: 角を丸くする 6891">
                      <a:extLst>
                        <a:ext uri="{FF2B5EF4-FFF2-40B4-BE49-F238E27FC236}">
                          <a16:creationId xmlns:a16="http://schemas.microsoft.com/office/drawing/2014/main" id="{AD70D079-5BF6-8A53-134F-9A973978EB30}"/>
                        </a:ext>
                      </a:extLst>
                    </xdr:cNvPr>
                    <xdr:cNvSpPr/>
                  </xdr:nvSpPr>
                  <xdr:spPr>
                    <a:xfrm>
                      <a:off x="4596265" y="908932"/>
                      <a:ext cx="259693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893" name="四角形: 角を丸くする 6892">
                      <a:extLst>
                        <a:ext uri="{FF2B5EF4-FFF2-40B4-BE49-F238E27FC236}">
                          <a16:creationId xmlns:a16="http://schemas.microsoft.com/office/drawing/2014/main" id="{8557158F-29EC-2C8F-539A-C3A9CDD090CE}"/>
                        </a:ext>
                      </a:extLst>
                    </xdr:cNvPr>
                    <xdr:cNvSpPr/>
                  </xdr:nvSpPr>
                  <xdr:spPr>
                    <a:xfrm>
                      <a:off x="3218450" y="8796816"/>
                      <a:ext cx="137060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</a:t>
                      </a:r>
                    </a:p>
                  </xdr:txBody>
                </xdr:sp>
                <xdr:sp macro="" textlink="">
                  <xdr:nvSpPr>
                    <xdr:cNvPr id="6894" name="四角形: 角を丸くする 6893">
                      <a:extLst>
                        <a:ext uri="{FF2B5EF4-FFF2-40B4-BE49-F238E27FC236}">
                          <a16:creationId xmlns:a16="http://schemas.microsoft.com/office/drawing/2014/main" id="{D3EDE817-38EC-27B6-71EA-9BD43B5C4860}"/>
                        </a:ext>
                      </a:extLst>
                    </xdr:cNvPr>
                    <xdr:cNvSpPr/>
                  </xdr:nvSpPr>
                  <xdr:spPr>
                    <a:xfrm>
                      <a:off x="3442074" y="8825950"/>
                      <a:ext cx="223625" cy="1165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895" name="四角形: 角を丸くする 6894">
                      <a:extLst>
                        <a:ext uri="{FF2B5EF4-FFF2-40B4-BE49-F238E27FC236}">
                          <a16:creationId xmlns:a16="http://schemas.microsoft.com/office/drawing/2014/main" id="{D7AD3DFF-7F87-0F6A-40D6-403E8FFDF372}"/>
                        </a:ext>
                      </a:extLst>
                    </xdr:cNvPr>
                    <xdr:cNvSpPr/>
                  </xdr:nvSpPr>
                  <xdr:spPr>
                    <a:xfrm>
                      <a:off x="3708981" y="8942483"/>
                      <a:ext cx="288548" cy="801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896" name="四角形: 角を丸くする 6895">
                      <a:extLst>
                        <a:ext uri="{FF2B5EF4-FFF2-40B4-BE49-F238E27FC236}">
                          <a16:creationId xmlns:a16="http://schemas.microsoft.com/office/drawing/2014/main" id="{714FFDDD-EA77-698B-D8BB-29C179354163}"/>
                        </a:ext>
                      </a:extLst>
                    </xdr:cNvPr>
                    <xdr:cNvSpPr/>
                  </xdr:nvSpPr>
                  <xdr:spPr>
                    <a:xfrm>
                      <a:off x="4011956" y="9481452"/>
                      <a:ext cx="122633" cy="1893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897" name="四角形: 角を丸くする 6896">
                      <a:extLst>
                        <a:ext uri="{FF2B5EF4-FFF2-40B4-BE49-F238E27FC236}">
                          <a16:creationId xmlns:a16="http://schemas.microsoft.com/office/drawing/2014/main" id="{8F3F2797-B8DD-B214-DBCE-AEC4D4770E5F}"/>
                        </a:ext>
                      </a:extLst>
                    </xdr:cNvPr>
                    <xdr:cNvSpPr/>
                  </xdr:nvSpPr>
                  <xdr:spPr>
                    <a:xfrm>
                      <a:off x="3910964" y="8534615"/>
                      <a:ext cx="209197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898" name="四角形: 角を丸くする 6897">
                      <a:extLst>
                        <a:ext uri="{FF2B5EF4-FFF2-40B4-BE49-F238E27FC236}">
                          <a16:creationId xmlns:a16="http://schemas.microsoft.com/office/drawing/2014/main" id="{92E876A7-DF95-B3C1-AB80-2E14F9FB63B3}"/>
                        </a:ext>
                      </a:extLst>
                    </xdr:cNvPr>
                    <xdr:cNvSpPr/>
                  </xdr:nvSpPr>
                  <xdr:spPr>
                    <a:xfrm>
                      <a:off x="3925392" y="8243280"/>
                      <a:ext cx="266907" cy="801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899" name="四角形: 角を丸くする 6898">
                      <a:extLst>
                        <a:ext uri="{FF2B5EF4-FFF2-40B4-BE49-F238E27FC236}">
                          <a16:creationId xmlns:a16="http://schemas.microsoft.com/office/drawing/2014/main" id="{857D000C-4217-D7D6-CB17-05E79DD78C58}"/>
                        </a:ext>
                      </a:extLst>
                    </xdr:cNvPr>
                    <xdr:cNvSpPr/>
                  </xdr:nvSpPr>
                  <xdr:spPr>
                    <a:xfrm>
                      <a:off x="3377151" y="8279697"/>
                      <a:ext cx="144274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0" name="四角形: 角を丸くする 6899">
                      <a:extLst>
                        <a:ext uri="{FF2B5EF4-FFF2-40B4-BE49-F238E27FC236}">
                          <a16:creationId xmlns:a16="http://schemas.microsoft.com/office/drawing/2014/main" id="{21C88AB3-97D7-0DE3-BF78-F284B6644AB0}"/>
                        </a:ext>
                      </a:extLst>
                    </xdr:cNvPr>
                    <xdr:cNvSpPr/>
                  </xdr:nvSpPr>
                  <xdr:spPr>
                    <a:xfrm>
                      <a:off x="3708981" y="8199580"/>
                      <a:ext cx="209197" cy="801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1" name="四角形: 角を丸くする 6900">
                      <a:extLst>
                        <a:ext uri="{FF2B5EF4-FFF2-40B4-BE49-F238E27FC236}">
                          <a16:creationId xmlns:a16="http://schemas.microsoft.com/office/drawing/2014/main" id="{B39AF226-311D-A381-43B7-A2AE354B2783}"/>
                        </a:ext>
                      </a:extLst>
                    </xdr:cNvPr>
                    <xdr:cNvSpPr/>
                  </xdr:nvSpPr>
                  <xdr:spPr>
                    <a:xfrm>
                      <a:off x="4819890" y="8148597"/>
                      <a:ext cx="108205" cy="1456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2" name="四角形: 角を丸くする 6901">
                      <a:extLst>
                        <a:ext uri="{FF2B5EF4-FFF2-40B4-BE49-F238E27FC236}">
                          <a16:creationId xmlns:a16="http://schemas.microsoft.com/office/drawing/2014/main" id="{B1E8B867-4713-7604-010F-E97E9D756061}"/>
                        </a:ext>
                      </a:extLst>
                    </xdr:cNvPr>
                    <xdr:cNvSpPr/>
                  </xdr:nvSpPr>
                  <xdr:spPr>
                    <a:xfrm>
                      <a:off x="4466419" y="7951946"/>
                      <a:ext cx="122633" cy="1019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3" name="四角形: 角を丸くする 6902">
                      <a:extLst>
                        <a:ext uri="{FF2B5EF4-FFF2-40B4-BE49-F238E27FC236}">
                          <a16:creationId xmlns:a16="http://schemas.microsoft.com/office/drawing/2014/main" id="{5E35E90B-235A-9DF2-5EE1-CF7C1456DCC1}"/>
                        </a:ext>
                      </a:extLst>
                    </xdr:cNvPr>
                    <xdr:cNvSpPr/>
                  </xdr:nvSpPr>
                  <xdr:spPr>
                    <a:xfrm>
                      <a:off x="4221153" y="7748012"/>
                      <a:ext cx="165915" cy="87400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4" name="四角形: 角を丸くする 6903">
                      <a:extLst>
                        <a:ext uri="{FF2B5EF4-FFF2-40B4-BE49-F238E27FC236}">
                          <a16:creationId xmlns:a16="http://schemas.microsoft.com/office/drawing/2014/main" id="{7602CF60-869D-7687-04EE-26EECC601BDC}"/>
                        </a:ext>
                      </a:extLst>
                    </xdr:cNvPr>
                    <xdr:cNvSpPr/>
                  </xdr:nvSpPr>
                  <xdr:spPr>
                    <a:xfrm>
                      <a:off x="3593562" y="7631478"/>
                      <a:ext cx="187556" cy="87400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5" name="四角形: 角を丸くする 6904">
                      <a:extLst>
                        <a:ext uri="{FF2B5EF4-FFF2-40B4-BE49-F238E27FC236}">
                          <a16:creationId xmlns:a16="http://schemas.microsoft.com/office/drawing/2014/main" id="{F94C5608-38F7-CCC7-4328-AB2ADF8B9D73}"/>
                        </a:ext>
                      </a:extLst>
                    </xdr:cNvPr>
                    <xdr:cNvSpPr/>
                  </xdr:nvSpPr>
                  <xdr:spPr>
                    <a:xfrm>
                      <a:off x="4661189" y="7697028"/>
                      <a:ext cx="144274" cy="1165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6" name="四角形: 角を丸くする 6905">
                      <a:extLst>
                        <a:ext uri="{FF2B5EF4-FFF2-40B4-BE49-F238E27FC236}">
                          <a16:creationId xmlns:a16="http://schemas.microsoft.com/office/drawing/2014/main" id="{50314AA5-AA1E-5603-39C7-793B8DABB5C6}"/>
                        </a:ext>
                      </a:extLst>
                    </xdr:cNvPr>
                    <xdr:cNvSpPr/>
                  </xdr:nvSpPr>
                  <xdr:spPr>
                    <a:xfrm>
                      <a:off x="3463715" y="8090330"/>
                      <a:ext cx="158701" cy="1311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7" name="四角形: 角を丸くする 6906">
                      <a:extLst>
                        <a:ext uri="{FF2B5EF4-FFF2-40B4-BE49-F238E27FC236}">
                          <a16:creationId xmlns:a16="http://schemas.microsoft.com/office/drawing/2014/main" id="{0DD3DBA2-B269-F4A8-E6F3-55C70C107B97}"/>
                        </a:ext>
                      </a:extLst>
                    </xdr:cNvPr>
                    <xdr:cNvSpPr/>
                  </xdr:nvSpPr>
                  <xdr:spPr>
                    <a:xfrm>
                      <a:off x="3874896" y="7777145"/>
                      <a:ext cx="137060" cy="1165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8" name="四角形: 角を丸くする 6907">
                      <a:extLst>
                        <a:ext uri="{FF2B5EF4-FFF2-40B4-BE49-F238E27FC236}">
                          <a16:creationId xmlns:a16="http://schemas.microsoft.com/office/drawing/2014/main" id="{5E772E16-D2B6-9284-2691-E8822D26DF40}"/>
                        </a:ext>
                      </a:extLst>
                    </xdr:cNvPr>
                    <xdr:cNvSpPr/>
                  </xdr:nvSpPr>
                  <xdr:spPr>
                    <a:xfrm>
                      <a:off x="3442074" y="7558644"/>
                      <a:ext cx="137060" cy="946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09" name="四角形: 角を丸くする 6908">
                      <a:extLst>
                        <a:ext uri="{FF2B5EF4-FFF2-40B4-BE49-F238E27FC236}">
                          <a16:creationId xmlns:a16="http://schemas.microsoft.com/office/drawing/2014/main" id="{31675FF6-96AE-8D2F-FA10-FC69FFBDA756}"/>
                        </a:ext>
                      </a:extLst>
                    </xdr:cNvPr>
                    <xdr:cNvSpPr/>
                  </xdr:nvSpPr>
                  <xdr:spPr>
                    <a:xfrm>
                      <a:off x="3781118" y="7260026"/>
                      <a:ext cx="137060" cy="109250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10" name="四角形: 角を丸くする 6909">
                      <a:extLst>
                        <a:ext uri="{FF2B5EF4-FFF2-40B4-BE49-F238E27FC236}">
                          <a16:creationId xmlns:a16="http://schemas.microsoft.com/office/drawing/2014/main" id="{CFE3986F-9FD1-7815-2422-1827BF0364DA}"/>
                        </a:ext>
                      </a:extLst>
                    </xdr:cNvPr>
                    <xdr:cNvSpPr/>
                  </xdr:nvSpPr>
                  <xdr:spPr>
                    <a:xfrm>
                      <a:off x="3932605" y="6983258"/>
                      <a:ext cx="129847" cy="87400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11" name="四角形: 角を丸くする 6910">
                      <a:extLst>
                        <a:ext uri="{FF2B5EF4-FFF2-40B4-BE49-F238E27FC236}">
                          <a16:creationId xmlns:a16="http://schemas.microsoft.com/office/drawing/2014/main" id="{6441FA62-03BB-A2F9-A223-F03A1AB76738}"/>
                        </a:ext>
                      </a:extLst>
                    </xdr:cNvPr>
                    <xdr:cNvSpPr/>
                  </xdr:nvSpPr>
                  <xdr:spPr>
                    <a:xfrm>
                      <a:off x="5043514" y="7165342"/>
                      <a:ext cx="57710" cy="801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12" name="四角形: 角を丸くする 6911">
                      <a:extLst>
                        <a:ext uri="{FF2B5EF4-FFF2-40B4-BE49-F238E27FC236}">
                          <a16:creationId xmlns:a16="http://schemas.microsoft.com/office/drawing/2014/main" id="{9981576E-FA65-9ED4-A846-752EB5F043F1}"/>
                        </a:ext>
                      </a:extLst>
                    </xdr:cNvPr>
                    <xdr:cNvSpPr/>
                  </xdr:nvSpPr>
                  <xdr:spPr>
                    <a:xfrm>
                      <a:off x="5101224" y="7070659"/>
                      <a:ext cx="129847" cy="801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13" name="四角形: 角を丸くする 6912">
                      <a:extLst>
                        <a:ext uri="{FF2B5EF4-FFF2-40B4-BE49-F238E27FC236}">
                          <a16:creationId xmlns:a16="http://schemas.microsoft.com/office/drawing/2014/main" id="{DDE15E7D-A33F-9EE5-4A7A-121C56B2278B}"/>
                        </a:ext>
                      </a:extLst>
                    </xdr:cNvPr>
                    <xdr:cNvSpPr/>
                  </xdr:nvSpPr>
                  <xdr:spPr>
                    <a:xfrm>
                      <a:off x="5303207" y="6793891"/>
                      <a:ext cx="144274" cy="1456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14" name="四角形: 角を丸くする 6913">
                      <a:extLst>
                        <a:ext uri="{FF2B5EF4-FFF2-40B4-BE49-F238E27FC236}">
                          <a16:creationId xmlns:a16="http://schemas.microsoft.com/office/drawing/2014/main" id="{2B9E7CEC-C606-3AD1-3D86-0D7B4C3C55CD}"/>
                        </a:ext>
                      </a:extLst>
                    </xdr:cNvPr>
                    <xdr:cNvSpPr/>
                  </xdr:nvSpPr>
                  <xdr:spPr>
                    <a:xfrm>
                      <a:off x="5678320" y="6364172"/>
                      <a:ext cx="137060" cy="1019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15" name="四角形: 角を丸くする 6914">
                      <a:extLst>
                        <a:ext uri="{FF2B5EF4-FFF2-40B4-BE49-F238E27FC236}">
                          <a16:creationId xmlns:a16="http://schemas.microsoft.com/office/drawing/2014/main" id="{DE23C6E7-84EC-ADBA-D3D9-85D72DB56CA4}"/>
                        </a:ext>
                      </a:extLst>
                    </xdr:cNvPr>
                    <xdr:cNvSpPr/>
                  </xdr:nvSpPr>
                  <xdr:spPr>
                    <a:xfrm>
                      <a:off x="5108438" y="6764757"/>
                      <a:ext cx="165915" cy="1383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16" name="四角形: 角を丸くする 6915">
                      <a:extLst>
                        <a:ext uri="{FF2B5EF4-FFF2-40B4-BE49-F238E27FC236}">
                          <a16:creationId xmlns:a16="http://schemas.microsoft.com/office/drawing/2014/main" id="{D2FCD27E-398B-74CB-8317-2D030FC3BC57}"/>
                        </a:ext>
                      </a:extLst>
                    </xdr:cNvPr>
                    <xdr:cNvSpPr/>
                  </xdr:nvSpPr>
                  <xdr:spPr>
                    <a:xfrm>
                      <a:off x="5620610" y="6997825"/>
                      <a:ext cx="158701" cy="109250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17" name="四角形: 角を丸くする 6916">
                      <a:extLst>
                        <a:ext uri="{FF2B5EF4-FFF2-40B4-BE49-F238E27FC236}">
                          <a16:creationId xmlns:a16="http://schemas.microsoft.com/office/drawing/2014/main" id="{C820325F-B7FC-317A-45C6-E06E1E4FED75}"/>
                        </a:ext>
                      </a:extLst>
                    </xdr:cNvPr>
                    <xdr:cNvSpPr/>
                  </xdr:nvSpPr>
                  <xdr:spPr>
                    <a:xfrm>
                      <a:off x="4552983" y="7216326"/>
                      <a:ext cx="129847" cy="1165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38</a:t>
                      </a:r>
                    </a:p>
                  </xdr:txBody>
                </xdr:sp>
                <xdr:sp macro="" textlink="">
                  <xdr:nvSpPr>
                    <xdr:cNvPr id="6918" name="四角形: 角を丸くする 6917">
                      <a:extLst>
                        <a:ext uri="{FF2B5EF4-FFF2-40B4-BE49-F238E27FC236}">
                          <a16:creationId xmlns:a16="http://schemas.microsoft.com/office/drawing/2014/main" id="{460B7A47-9D78-9151-9104-251E7FA92D7A}"/>
                        </a:ext>
                      </a:extLst>
                    </xdr:cNvPr>
                    <xdr:cNvSpPr/>
                  </xdr:nvSpPr>
                  <xdr:spPr>
                    <a:xfrm>
                      <a:off x="5425840" y="6466140"/>
                      <a:ext cx="165915" cy="1383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19" name="四角形: 角を丸くする 6918">
                      <a:extLst>
                        <a:ext uri="{FF2B5EF4-FFF2-40B4-BE49-F238E27FC236}">
                          <a16:creationId xmlns:a16="http://schemas.microsoft.com/office/drawing/2014/main" id="{AA71EBCA-78B9-4B94-A7AC-24DDA1F6733D}"/>
                        </a:ext>
                      </a:extLst>
                    </xdr:cNvPr>
                    <xdr:cNvSpPr/>
                  </xdr:nvSpPr>
                  <xdr:spPr>
                    <a:xfrm>
                      <a:off x="5923585" y="6101971"/>
                      <a:ext cx="137060" cy="1019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0" name="四角形: 角を丸くする 6919">
                      <a:extLst>
                        <a:ext uri="{FF2B5EF4-FFF2-40B4-BE49-F238E27FC236}">
                          <a16:creationId xmlns:a16="http://schemas.microsoft.com/office/drawing/2014/main" id="{E2DD7C75-EA97-A7BF-61E3-6C53B4A10A62}"/>
                        </a:ext>
                      </a:extLst>
                    </xdr:cNvPr>
                    <xdr:cNvSpPr/>
                  </xdr:nvSpPr>
                  <xdr:spPr>
                    <a:xfrm>
                      <a:off x="4805462" y="7165342"/>
                      <a:ext cx="122633" cy="946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1" name="四角形: 角を丸くする 6920">
                      <a:extLst>
                        <a:ext uri="{FF2B5EF4-FFF2-40B4-BE49-F238E27FC236}">
                          <a16:creationId xmlns:a16="http://schemas.microsoft.com/office/drawing/2014/main" id="{FB911A6A-3BFE-D980-9CDC-48359A574269}"/>
                        </a:ext>
                      </a:extLst>
                    </xdr:cNvPr>
                    <xdr:cNvSpPr/>
                  </xdr:nvSpPr>
                  <xdr:spPr>
                    <a:xfrm>
                      <a:off x="3593562" y="6560823"/>
                      <a:ext cx="158701" cy="801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2" name="四角形: 角を丸くする 6921">
                      <a:extLst>
                        <a:ext uri="{FF2B5EF4-FFF2-40B4-BE49-F238E27FC236}">
                          <a16:creationId xmlns:a16="http://schemas.microsoft.com/office/drawing/2014/main" id="{E4117D34-FFF1-B325-D285-CF29D4ED992E}"/>
                        </a:ext>
                      </a:extLst>
                    </xdr:cNvPr>
                    <xdr:cNvSpPr/>
                  </xdr:nvSpPr>
                  <xdr:spPr>
                    <a:xfrm>
                      <a:off x="4610693" y="9379485"/>
                      <a:ext cx="137060" cy="1893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3" name="四角形: 角を丸くする 6922">
                      <a:extLst>
                        <a:ext uri="{FF2B5EF4-FFF2-40B4-BE49-F238E27FC236}">
                          <a16:creationId xmlns:a16="http://schemas.microsoft.com/office/drawing/2014/main" id="{099447BC-DF25-75C4-A25E-15ECC37F62A3}"/>
                        </a:ext>
                      </a:extLst>
                    </xdr:cNvPr>
                    <xdr:cNvSpPr/>
                  </xdr:nvSpPr>
                  <xdr:spPr>
                    <a:xfrm>
                      <a:off x="4293290" y="8942483"/>
                      <a:ext cx="144274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4" name="四角形: 角を丸くする 6923">
                      <a:extLst>
                        <a:ext uri="{FF2B5EF4-FFF2-40B4-BE49-F238E27FC236}">
                          <a16:creationId xmlns:a16="http://schemas.microsoft.com/office/drawing/2014/main" id="{E2561E2D-837D-2C74-4E13-56AE04FD22F4}"/>
                        </a:ext>
                      </a:extLst>
                    </xdr:cNvPr>
                    <xdr:cNvSpPr/>
                  </xdr:nvSpPr>
                  <xdr:spPr>
                    <a:xfrm>
                      <a:off x="5036301" y="8192297"/>
                      <a:ext cx="64923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5" name="四角形: 角を丸くする 6924">
                      <a:extLst>
                        <a:ext uri="{FF2B5EF4-FFF2-40B4-BE49-F238E27FC236}">
                          <a16:creationId xmlns:a16="http://schemas.microsoft.com/office/drawing/2014/main" id="{C06DA645-8CDA-9FB7-81C2-5878B89A0488}"/>
                        </a:ext>
                      </a:extLst>
                    </xdr:cNvPr>
                    <xdr:cNvSpPr/>
                  </xdr:nvSpPr>
                  <xdr:spPr>
                    <a:xfrm>
                      <a:off x="2446584" y="8760399"/>
                      <a:ext cx="144274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6" name="四角形: 角を丸くする 6925">
                      <a:extLst>
                        <a:ext uri="{FF2B5EF4-FFF2-40B4-BE49-F238E27FC236}">
                          <a16:creationId xmlns:a16="http://schemas.microsoft.com/office/drawing/2014/main" id="{C69DA034-2006-71C1-92F0-528E5BE2CA4C}"/>
                        </a:ext>
                      </a:extLst>
                    </xdr:cNvPr>
                    <xdr:cNvSpPr/>
                  </xdr:nvSpPr>
                  <xdr:spPr>
                    <a:xfrm>
                      <a:off x="1948839" y="8024779"/>
                      <a:ext cx="129847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7" name="四角形: 角を丸くする 6926">
                      <a:extLst>
                        <a:ext uri="{FF2B5EF4-FFF2-40B4-BE49-F238E27FC236}">
                          <a16:creationId xmlns:a16="http://schemas.microsoft.com/office/drawing/2014/main" id="{93EA026E-F045-BBD7-81DB-D501BA4A42BA}"/>
                        </a:ext>
                      </a:extLst>
                    </xdr:cNvPr>
                    <xdr:cNvSpPr/>
                  </xdr:nvSpPr>
                  <xdr:spPr>
                    <a:xfrm>
                      <a:off x="2619713" y="7900962"/>
                      <a:ext cx="122633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8" name="四角形: 角を丸くする 6927">
                      <a:extLst>
                        <a:ext uri="{FF2B5EF4-FFF2-40B4-BE49-F238E27FC236}">
                          <a16:creationId xmlns:a16="http://schemas.microsoft.com/office/drawing/2014/main" id="{F10AA880-A0A4-4763-E2AA-5B352A923B4F}"/>
                        </a:ext>
                      </a:extLst>
                    </xdr:cNvPr>
                    <xdr:cNvSpPr/>
                  </xdr:nvSpPr>
                  <xdr:spPr>
                    <a:xfrm>
                      <a:off x="2100327" y="7697028"/>
                      <a:ext cx="122633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29" name="四角形: 角を丸くする 6928">
                      <a:extLst>
                        <a:ext uri="{FF2B5EF4-FFF2-40B4-BE49-F238E27FC236}">
                          <a16:creationId xmlns:a16="http://schemas.microsoft.com/office/drawing/2014/main" id="{9DA4694D-5E47-FF7F-72E4-364DE7EDC7C0}"/>
                        </a:ext>
                      </a:extLst>
                    </xdr:cNvPr>
                    <xdr:cNvSpPr/>
                  </xdr:nvSpPr>
                  <xdr:spPr>
                    <a:xfrm>
                      <a:off x="1595368" y="6699207"/>
                      <a:ext cx="129847" cy="2185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0" name="四角形: 角を丸くする 6929">
                      <a:extLst>
                        <a:ext uri="{FF2B5EF4-FFF2-40B4-BE49-F238E27FC236}">
                          <a16:creationId xmlns:a16="http://schemas.microsoft.com/office/drawing/2014/main" id="{86FBE6AB-E277-BFDB-F585-DE6B85BAFBB2}"/>
                        </a:ext>
                      </a:extLst>
                    </xdr:cNvPr>
                    <xdr:cNvSpPr/>
                  </xdr:nvSpPr>
                  <xdr:spPr>
                    <a:xfrm>
                      <a:off x="2374447" y="6473423"/>
                      <a:ext cx="129847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1" name="四角形: 角を丸くする 6930">
                      <a:extLst>
                        <a:ext uri="{FF2B5EF4-FFF2-40B4-BE49-F238E27FC236}">
                          <a16:creationId xmlns:a16="http://schemas.microsoft.com/office/drawing/2014/main" id="{057B5E52-697A-871B-69E1-7E6ECA21A433}"/>
                        </a:ext>
                      </a:extLst>
                    </xdr:cNvPr>
                    <xdr:cNvSpPr/>
                  </xdr:nvSpPr>
                  <xdr:spPr>
                    <a:xfrm>
                      <a:off x="3139099" y="5745086"/>
                      <a:ext cx="144274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2" name="四角形: 角を丸くする 6931">
                      <a:extLst>
                        <a:ext uri="{FF2B5EF4-FFF2-40B4-BE49-F238E27FC236}">
                          <a16:creationId xmlns:a16="http://schemas.microsoft.com/office/drawing/2014/main" id="{3C0E9357-6CC2-3D27-E24F-11718CF37BE7}"/>
                        </a:ext>
                      </a:extLst>
                    </xdr:cNvPr>
                    <xdr:cNvSpPr/>
                  </xdr:nvSpPr>
                  <xdr:spPr>
                    <a:xfrm>
                      <a:off x="3189595" y="6131105"/>
                      <a:ext cx="122633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3" name="四角形: 角を丸くする 6932">
                      <a:extLst>
                        <a:ext uri="{FF2B5EF4-FFF2-40B4-BE49-F238E27FC236}">
                          <a16:creationId xmlns:a16="http://schemas.microsoft.com/office/drawing/2014/main" id="{B11085EA-0F7C-05D3-E015-6115B00BCC53}"/>
                        </a:ext>
                      </a:extLst>
                    </xdr:cNvPr>
                    <xdr:cNvSpPr/>
                  </xdr:nvSpPr>
                  <xdr:spPr>
                    <a:xfrm>
                      <a:off x="6904648" y="4579748"/>
                      <a:ext cx="122633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4" name="四角形: 角を丸くする 6933">
                      <a:extLst>
                        <a:ext uri="{FF2B5EF4-FFF2-40B4-BE49-F238E27FC236}">
                          <a16:creationId xmlns:a16="http://schemas.microsoft.com/office/drawing/2014/main" id="{BA7190AA-B11F-507D-B573-42ACE1D1492B}"/>
                        </a:ext>
                      </a:extLst>
                    </xdr:cNvPr>
                    <xdr:cNvSpPr/>
                  </xdr:nvSpPr>
                  <xdr:spPr>
                    <a:xfrm>
                      <a:off x="6767588" y="3887829"/>
                      <a:ext cx="144274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5" name="四角形: 角を丸くする 6934">
                      <a:extLst>
                        <a:ext uri="{FF2B5EF4-FFF2-40B4-BE49-F238E27FC236}">
                          <a16:creationId xmlns:a16="http://schemas.microsoft.com/office/drawing/2014/main" id="{5072A0E7-60E9-B3DA-CED0-AEC64B41959F}"/>
                        </a:ext>
                      </a:extLst>
                    </xdr:cNvPr>
                    <xdr:cNvSpPr/>
                  </xdr:nvSpPr>
                  <xdr:spPr>
                    <a:xfrm>
                      <a:off x="6933503" y="3756728"/>
                      <a:ext cx="144274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6" name="四角形: 角を丸くする 6935">
                      <a:extLst>
                        <a:ext uri="{FF2B5EF4-FFF2-40B4-BE49-F238E27FC236}">
                          <a16:creationId xmlns:a16="http://schemas.microsoft.com/office/drawing/2014/main" id="{8E3320F2-56DD-4E90-CB55-F18B041584B7}"/>
                        </a:ext>
                      </a:extLst>
                    </xdr:cNvPr>
                    <xdr:cNvSpPr/>
                  </xdr:nvSpPr>
                  <xdr:spPr>
                    <a:xfrm>
                      <a:off x="6298697" y="2321905"/>
                      <a:ext cx="137060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7" name="四角形: 角を丸くする 6936">
                      <a:extLst>
                        <a:ext uri="{FF2B5EF4-FFF2-40B4-BE49-F238E27FC236}">
                          <a16:creationId xmlns:a16="http://schemas.microsoft.com/office/drawing/2014/main" id="{0758F86F-4100-E1C3-6C2F-DAABE775EEAC}"/>
                        </a:ext>
                      </a:extLst>
                    </xdr:cNvPr>
                    <xdr:cNvSpPr/>
                  </xdr:nvSpPr>
                  <xdr:spPr>
                    <a:xfrm>
                      <a:off x="7561094" y="4557898"/>
                      <a:ext cx="122633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8" name="四角形: 角を丸くする 6937">
                      <a:extLst>
                        <a:ext uri="{FF2B5EF4-FFF2-40B4-BE49-F238E27FC236}">
                          <a16:creationId xmlns:a16="http://schemas.microsoft.com/office/drawing/2014/main" id="{97EF6EDF-DE65-3842-B7DA-6F0C94A09AF4}"/>
                        </a:ext>
                      </a:extLst>
                    </xdr:cNvPr>
                    <xdr:cNvSpPr/>
                  </xdr:nvSpPr>
                  <xdr:spPr>
                    <a:xfrm>
                      <a:off x="6421330" y="4514198"/>
                      <a:ext cx="122633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39" name="四角形: 角を丸くする 6938">
                      <a:extLst>
                        <a:ext uri="{FF2B5EF4-FFF2-40B4-BE49-F238E27FC236}">
                          <a16:creationId xmlns:a16="http://schemas.microsoft.com/office/drawing/2014/main" id="{8F0834A7-F5BE-C355-5167-DF5C9E59B0F8}"/>
                        </a:ext>
                      </a:extLst>
                    </xdr:cNvPr>
                    <xdr:cNvSpPr/>
                  </xdr:nvSpPr>
                  <xdr:spPr>
                    <a:xfrm>
                      <a:off x="6363621" y="4332114"/>
                      <a:ext cx="144274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0" name="四角形: 角を丸くする 6939">
                      <a:extLst>
                        <a:ext uri="{FF2B5EF4-FFF2-40B4-BE49-F238E27FC236}">
                          <a16:creationId xmlns:a16="http://schemas.microsoft.com/office/drawing/2014/main" id="{A214B2BA-A435-7E99-3679-85571195A0C6}"/>
                        </a:ext>
                      </a:extLst>
                    </xdr:cNvPr>
                    <xdr:cNvSpPr/>
                  </xdr:nvSpPr>
                  <xdr:spPr>
                    <a:xfrm>
                      <a:off x="6277056" y="3057525"/>
                      <a:ext cx="144274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1" name="四角形: 角を丸くする 6940">
                      <a:extLst>
                        <a:ext uri="{FF2B5EF4-FFF2-40B4-BE49-F238E27FC236}">
                          <a16:creationId xmlns:a16="http://schemas.microsoft.com/office/drawing/2014/main" id="{401E57B4-0832-E577-4AF4-98FB4D62EE5B}"/>
                        </a:ext>
                      </a:extLst>
                    </xdr:cNvPr>
                    <xdr:cNvSpPr/>
                  </xdr:nvSpPr>
                  <xdr:spPr>
                    <a:xfrm>
                      <a:off x="6616100" y="3225042"/>
                      <a:ext cx="151488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2" name="四角形: 角を丸くする 6941">
                      <a:extLst>
                        <a:ext uri="{FF2B5EF4-FFF2-40B4-BE49-F238E27FC236}">
                          <a16:creationId xmlns:a16="http://schemas.microsoft.com/office/drawing/2014/main" id="{0858091A-7E3A-3132-99C0-6148253FB1D3}"/>
                        </a:ext>
                      </a:extLst>
                    </xdr:cNvPr>
                    <xdr:cNvSpPr/>
                  </xdr:nvSpPr>
                  <xdr:spPr>
                    <a:xfrm>
                      <a:off x="6666596" y="2911858"/>
                      <a:ext cx="158701" cy="1456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3" name="四角形: 角を丸くする 6942">
                      <a:extLst>
                        <a:ext uri="{FF2B5EF4-FFF2-40B4-BE49-F238E27FC236}">
                          <a16:creationId xmlns:a16="http://schemas.microsoft.com/office/drawing/2014/main" id="{40F965C1-F9B2-DAEA-1414-48E1C4588942}"/>
                        </a:ext>
                      </a:extLst>
                    </xdr:cNvPr>
                    <xdr:cNvSpPr/>
                  </xdr:nvSpPr>
                  <xdr:spPr>
                    <a:xfrm>
                      <a:off x="6623314" y="1928603"/>
                      <a:ext cx="144274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4" name="四角形: 角を丸くする 6943">
                      <a:extLst>
                        <a:ext uri="{FF2B5EF4-FFF2-40B4-BE49-F238E27FC236}">
                          <a16:creationId xmlns:a16="http://schemas.microsoft.com/office/drawing/2014/main" id="{C52B9CF8-0791-F218-F9AD-DAA08C9D25E6}"/>
                        </a:ext>
                      </a:extLst>
                    </xdr:cNvPr>
                    <xdr:cNvSpPr/>
                  </xdr:nvSpPr>
                  <xdr:spPr>
                    <a:xfrm>
                      <a:off x="5707174" y="1979587"/>
                      <a:ext cx="137060" cy="1456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5" name="四角形: 角を丸くする 6944">
                      <a:extLst>
                        <a:ext uri="{FF2B5EF4-FFF2-40B4-BE49-F238E27FC236}">
                          <a16:creationId xmlns:a16="http://schemas.microsoft.com/office/drawing/2014/main" id="{BF2703FA-2C5A-CA29-5E8D-06C27DAED70F}"/>
                        </a:ext>
                      </a:extLst>
                    </xdr:cNvPr>
                    <xdr:cNvSpPr/>
                  </xdr:nvSpPr>
                  <xdr:spPr>
                    <a:xfrm>
                      <a:off x="6594459" y="5490169"/>
                      <a:ext cx="144274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6" name="四角形: 角を丸くする 6945">
                      <a:extLst>
                        <a:ext uri="{FF2B5EF4-FFF2-40B4-BE49-F238E27FC236}">
                          <a16:creationId xmlns:a16="http://schemas.microsoft.com/office/drawing/2014/main" id="{FA831A20-D5DC-B802-4689-1219648CC26C}"/>
                        </a:ext>
                      </a:extLst>
                    </xdr:cNvPr>
                    <xdr:cNvSpPr/>
                  </xdr:nvSpPr>
                  <xdr:spPr>
                    <a:xfrm>
                      <a:off x="6168851" y="6050988"/>
                      <a:ext cx="129847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7" name="四角形: 角を丸くする 6946">
                      <a:extLst>
                        <a:ext uri="{FF2B5EF4-FFF2-40B4-BE49-F238E27FC236}">
                          <a16:creationId xmlns:a16="http://schemas.microsoft.com/office/drawing/2014/main" id="{B935BE75-C7EB-230B-02DD-15313F86C3BD}"/>
                        </a:ext>
                      </a:extLst>
                    </xdr:cNvPr>
                    <xdr:cNvSpPr/>
                  </xdr:nvSpPr>
                  <xdr:spPr>
                    <a:xfrm>
                      <a:off x="6507895" y="2445722"/>
                      <a:ext cx="129847" cy="1748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8" name="四角形: 角を丸くする 6947">
                      <a:extLst>
                        <a:ext uri="{FF2B5EF4-FFF2-40B4-BE49-F238E27FC236}">
                          <a16:creationId xmlns:a16="http://schemas.microsoft.com/office/drawing/2014/main" id="{5E8F212C-8308-3DB9-1941-C9DA87026899}"/>
                        </a:ext>
                      </a:extLst>
                    </xdr:cNvPr>
                    <xdr:cNvSpPr/>
                  </xdr:nvSpPr>
                  <xdr:spPr>
                    <a:xfrm>
                      <a:off x="6825297" y="2110688"/>
                      <a:ext cx="137060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49" name="四角形: 角を丸くする 6948">
                      <a:extLst>
                        <a:ext uri="{FF2B5EF4-FFF2-40B4-BE49-F238E27FC236}">
                          <a16:creationId xmlns:a16="http://schemas.microsoft.com/office/drawing/2014/main" id="{FF2BC5CE-A1F7-4FA1-C069-F6ADCEE08766}"/>
                        </a:ext>
                      </a:extLst>
                    </xdr:cNvPr>
                    <xdr:cNvSpPr/>
                  </xdr:nvSpPr>
                  <xdr:spPr>
                    <a:xfrm>
                      <a:off x="7330256" y="6291339"/>
                      <a:ext cx="137060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0" name="四角形: 角を丸くする 6949">
                      <a:extLst>
                        <a:ext uri="{FF2B5EF4-FFF2-40B4-BE49-F238E27FC236}">
                          <a16:creationId xmlns:a16="http://schemas.microsoft.com/office/drawing/2014/main" id="{B01051B5-2D99-C435-0E60-2436BC14350D}"/>
                        </a:ext>
                      </a:extLst>
                    </xdr:cNvPr>
                    <xdr:cNvSpPr/>
                  </xdr:nvSpPr>
                  <xdr:spPr>
                    <a:xfrm>
                      <a:off x="6601673" y="4929350"/>
                      <a:ext cx="151488" cy="2257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1" name="四角形: 角を丸くする 6950">
                      <a:extLst>
                        <a:ext uri="{FF2B5EF4-FFF2-40B4-BE49-F238E27FC236}">
                          <a16:creationId xmlns:a16="http://schemas.microsoft.com/office/drawing/2014/main" id="{F76AFC59-A51B-5D21-6B90-314F4F97DAEA}"/>
                        </a:ext>
                      </a:extLst>
                    </xdr:cNvPr>
                    <xdr:cNvSpPr/>
                  </xdr:nvSpPr>
                  <xdr:spPr>
                    <a:xfrm>
                      <a:off x="7099418" y="2809891"/>
                      <a:ext cx="144274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2" name="四角形: 角を丸くする 6951">
                      <a:extLst>
                        <a:ext uri="{FF2B5EF4-FFF2-40B4-BE49-F238E27FC236}">
                          <a16:creationId xmlns:a16="http://schemas.microsoft.com/office/drawing/2014/main" id="{3E1040FD-0235-26D3-E826-85D59389EF0D}"/>
                        </a:ext>
                      </a:extLst>
                    </xdr:cNvPr>
                    <xdr:cNvSpPr/>
                  </xdr:nvSpPr>
                  <xdr:spPr>
                    <a:xfrm>
                      <a:off x="8672003" y="5701386"/>
                      <a:ext cx="144274" cy="1748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3" name="四角形: 角を丸くする 6952">
                      <a:extLst>
                        <a:ext uri="{FF2B5EF4-FFF2-40B4-BE49-F238E27FC236}">
                          <a16:creationId xmlns:a16="http://schemas.microsoft.com/office/drawing/2014/main" id="{D3D7A69D-1264-C044-2D25-BCBED6D4D9A3}"/>
                        </a:ext>
                      </a:extLst>
                    </xdr:cNvPr>
                    <xdr:cNvSpPr/>
                  </xdr:nvSpPr>
                  <xdr:spPr>
                    <a:xfrm>
                      <a:off x="4026383" y="5024033"/>
                      <a:ext cx="137060" cy="2185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4" name="四角形: 角を丸くする 6953">
                      <a:extLst>
                        <a:ext uri="{FF2B5EF4-FFF2-40B4-BE49-F238E27FC236}">
                          <a16:creationId xmlns:a16="http://schemas.microsoft.com/office/drawing/2014/main" id="{E556EDA2-650D-D3CC-B185-24C999FE3ED5}"/>
                        </a:ext>
                      </a:extLst>
                    </xdr:cNvPr>
                    <xdr:cNvSpPr/>
                  </xdr:nvSpPr>
                  <xdr:spPr>
                    <a:xfrm>
                      <a:off x="5101224" y="4878366"/>
                      <a:ext cx="137060" cy="2257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5" name="四角形: 角を丸くする 6954">
                      <a:extLst>
                        <a:ext uri="{FF2B5EF4-FFF2-40B4-BE49-F238E27FC236}">
                          <a16:creationId xmlns:a16="http://schemas.microsoft.com/office/drawing/2014/main" id="{210C0776-EE83-F615-9D90-D49F79AEBE6B}"/>
                        </a:ext>
                      </a:extLst>
                    </xdr:cNvPr>
                    <xdr:cNvSpPr/>
                  </xdr:nvSpPr>
                  <xdr:spPr>
                    <a:xfrm>
                      <a:off x="4776608" y="4754549"/>
                      <a:ext cx="137060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6" name="四角形: 角を丸くする 6955">
                      <a:extLst>
                        <a:ext uri="{FF2B5EF4-FFF2-40B4-BE49-F238E27FC236}">
                          <a16:creationId xmlns:a16="http://schemas.microsoft.com/office/drawing/2014/main" id="{696AAA1F-3944-B694-9448-65E628A690B9}"/>
                        </a:ext>
                      </a:extLst>
                    </xdr:cNvPr>
                    <xdr:cNvSpPr/>
                  </xdr:nvSpPr>
                  <xdr:spPr>
                    <a:xfrm>
                      <a:off x="1386171" y="4951200"/>
                      <a:ext cx="144274" cy="2185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7" name="四角形: 角を丸くする 6956">
                      <a:extLst>
                        <a:ext uri="{FF2B5EF4-FFF2-40B4-BE49-F238E27FC236}">
                          <a16:creationId xmlns:a16="http://schemas.microsoft.com/office/drawing/2014/main" id="{389753E9-A6B9-8064-FC4A-CF50018F04B8}"/>
                        </a:ext>
                      </a:extLst>
                    </xdr:cNvPr>
                    <xdr:cNvSpPr/>
                  </xdr:nvSpPr>
                  <xdr:spPr>
                    <a:xfrm>
                      <a:off x="1580941" y="4594315"/>
                      <a:ext cx="129847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8" name="四角形: 角を丸くする 6957">
                      <a:extLst>
                        <a:ext uri="{FF2B5EF4-FFF2-40B4-BE49-F238E27FC236}">
                          <a16:creationId xmlns:a16="http://schemas.microsoft.com/office/drawing/2014/main" id="{0F9BC9CE-EA4F-58A9-9254-B2835AFA7BCB}"/>
                        </a:ext>
                      </a:extLst>
                    </xdr:cNvPr>
                    <xdr:cNvSpPr/>
                  </xdr:nvSpPr>
                  <xdr:spPr>
                    <a:xfrm>
                      <a:off x="2049831" y="4667149"/>
                      <a:ext cx="144274" cy="1748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59" name="四角形: 角を丸くする 6958">
                      <a:extLst>
                        <a:ext uri="{FF2B5EF4-FFF2-40B4-BE49-F238E27FC236}">
                          <a16:creationId xmlns:a16="http://schemas.microsoft.com/office/drawing/2014/main" id="{AD4E8989-292E-481E-DA4E-A21E1E752373}"/>
                        </a:ext>
                      </a:extLst>
                    </xdr:cNvPr>
                    <xdr:cNvSpPr/>
                  </xdr:nvSpPr>
                  <xdr:spPr>
                    <a:xfrm>
                      <a:off x="2424943" y="4681715"/>
                      <a:ext cx="137060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0" name="四角形: 角を丸くする 6959">
                      <a:extLst>
                        <a:ext uri="{FF2B5EF4-FFF2-40B4-BE49-F238E27FC236}">
                          <a16:creationId xmlns:a16="http://schemas.microsoft.com/office/drawing/2014/main" id="{8B8EDB19-F370-C5B2-3D43-D7F8235E8745}"/>
                        </a:ext>
                      </a:extLst>
                    </xdr:cNvPr>
                    <xdr:cNvSpPr/>
                  </xdr:nvSpPr>
                  <xdr:spPr>
                    <a:xfrm>
                      <a:off x="2706277" y="4528765"/>
                      <a:ext cx="137060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1" name="四角形: 角を丸くする 6960">
                      <a:extLst>
                        <a:ext uri="{FF2B5EF4-FFF2-40B4-BE49-F238E27FC236}">
                          <a16:creationId xmlns:a16="http://schemas.microsoft.com/office/drawing/2014/main" id="{B6AA459F-8A24-E505-4A5D-B5A6356F3D5C}"/>
                        </a:ext>
                      </a:extLst>
                    </xdr:cNvPr>
                    <xdr:cNvSpPr/>
                  </xdr:nvSpPr>
                  <xdr:spPr>
                    <a:xfrm>
                      <a:off x="2944329" y="4222863"/>
                      <a:ext cx="129847" cy="1748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2" name="四角形: 角を丸くする 6961">
                      <a:extLst>
                        <a:ext uri="{FF2B5EF4-FFF2-40B4-BE49-F238E27FC236}">
                          <a16:creationId xmlns:a16="http://schemas.microsoft.com/office/drawing/2014/main" id="{B659B2E4-BBAF-CE27-B366-2AEA492E8DA0}"/>
                        </a:ext>
                      </a:extLst>
                    </xdr:cNvPr>
                    <xdr:cNvSpPr/>
                  </xdr:nvSpPr>
                  <xdr:spPr>
                    <a:xfrm>
                      <a:off x="3297800" y="4557898"/>
                      <a:ext cx="144274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3" name="四角形: 角を丸くする 6962">
                      <a:extLst>
                        <a:ext uri="{FF2B5EF4-FFF2-40B4-BE49-F238E27FC236}">
                          <a16:creationId xmlns:a16="http://schemas.microsoft.com/office/drawing/2014/main" id="{547DD176-86D4-0EA6-746B-E50AAFF13B25}"/>
                        </a:ext>
                      </a:extLst>
                    </xdr:cNvPr>
                    <xdr:cNvSpPr/>
                  </xdr:nvSpPr>
                  <xdr:spPr>
                    <a:xfrm>
                      <a:off x="2237387" y="3691178"/>
                      <a:ext cx="144274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4" name="四角形: 角を丸くする 6963">
                      <a:extLst>
                        <a:ext uri="{FF2B5EF4-FFF2-40B4-BE49-F238E27FC236}">
                          <a16:creationId xmlns:a16="http://schemas.microsoft.com/office/drawing/2014/main" id="{49030C49-7586-5B19-A3AC-4CB311082129}"/>
                        </a:ext>
                      </a:extLst>
                    </xdr:cNvPr>
                    <xdr:cNvSpPr/>
                  </xdr:nvSpPr>
                  <xdr:spPr>
                    <a:xfrm>
                      <a:off x="2446584" y="3887829"/>
                      <a:ext cx="144274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5" name="四角形: 角を丸くする 6964">
                      <a:extLst>
                        <a:ext uri="{FF2B5EF4-FFF2-40B4-BE49-F238E27FC236}">
                          <a16:creationId xmlns:a16="http://schemas.microsoft.com/office/drawing/2014/main" id="{96D663C3-F408-B59B-66A5-BABA516C5ED8}"/>
                        </a:ext>
                      </a:extLst>
                    </xdr:cNvPr>
                    <xdr:cNvSpPr/>
                  </xdr:nvSpPr>
                  <xdr:spPr>
                    <a:xfrm>
                      <a:off x="2482653" y="3152209"/>
                      <a:ext cx="144274" cy="2185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6" name="四角形: 角を丸くする 6965">
                      <a:extLst>
                        <a:ext uri="{FF2B5EF4-FFF2-40B4-BE49-F238E27FC236}">
                          <a16:creationId xmlns:a16="http://schemas.microsoft.com/office/drawing/2014/main" id="{651C3626-B3DE-F48E-DEB7-7E7EE4B0204E}"/>
                        </a:ext>
                      </a:extLst>
                    </xdr:cNvPr>
                    <xdr:cNvSpPr/>
                  </xdr:nvSpPr>
                  <xdr:spPr>
                    <a:xfrm>
                      <a:off x="3550280" y="3239609"/>
                      <a:ext cx="129847" cy="211218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7" name="四角形: 角を丸くする 6966">
                      <a:extLst>
                        <a:ext uri="{FF2B5EF4-FFF2-40B4-BE49-F238E27FC236}">
                          <a16:creationId xmlns:a16="http://schemas.microsoft.com/office/drawing/2014/main" id="{6BB71C4E-D37E-6841-845E-829A1E3BC36D}"/>
                        </a:ext>
                      </a:extLst>
                    </xdr:cNvPr>
                    <xdr:cNvSpPr/>
                  </xdr:nvSpPr>
                  <xdr:spPr>
                    <a:xfrm>
                      <a:off x="3831614" y="3691178"/>
                      <a:ext cx="122633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8" name="四角形: 角を丸くする 6967">
                      <a:extLst>
                        <a:ext uri="{FF2B5EF4-FFF2-40B4-BE49-F238E27FC236}">
                          <a16:creationId xmlns:a16="http://schemas.microsoft.com/office/drawing/2014/main" id="{055564F2-CA70-71B5-F75D-D0A026D8F6CA}"/>
                        </a:ext>
                      </a:extLst>
                    </xdr:cNvPr>
                    <xdr:cNvSpPr/>
                  </xdr:nvSpPr>
                  <xdr:spPr>
                    <a:xfrm>
                      <a:off x="4704471" y="3902395"/>
                      <a:ext cx="137060" cy="1820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69" name="四角形: 角を丸くする 6968">
                      <a:extLst>
                        <a:ext uri="{FF2B5EF4-FFF2-40B4-BE49-F238E27FC236}">
                          <a16:creationId xmlns:a16="http://schemas.microsoft.com/office/drawing/2014/main" id="{AB6F0CA7-8BC2-81CF-F752-15FF44896C1B}"/>
                        </a:ext>
                      </a:extLst>
                    </xdr:cNvPr>
                    <xdr:cNvSpPr/>
                  </xdr:nvSpPr>
                  <xdr:spPr>
                    <a:xfrm>
                      <a:off x="5101224" y="4135463"/>
                      <a:ext cx="100992" cy="14566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0" name="四角形: 角を丸くする 6969">
                      <a:extLst>
                        <a:ext uri="{FF2B5EF4-FFF2-40B4-BE49-F238E27FC236}">
                          <a16:creationId xmlns:a16="http://schemas.microsoft.com/office/drawing/2014/main" id="{458456CC-8531-8E76-932E-137E34C20D37}"/>
                        </a:ext>
                      </a:extLst>
                    </xdr:cNvPr>
                    <xdr:cNvSpPr/>
                  </xdr:nvSpPr>
                  <xdr:spPr>
                    <a:xfrm>
                      <a:off x="4091307" y="6269489"/>
                      <a:ext cx="137060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89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1" name="四角形: 角を丸くする 6970">
                      <a:extLst>
                        <a:ext uri="{FF2B5EF4-FFF2-40B4-BE49-F238E27FC236}">
                          <a16:creationId xmlns:a16="http://schemas.microsoft.com/office/drawing/2014/main" id="{FBC173B4-FB25-9FCA-D6B3-8068F7571486}"/>
                        </a:ext>
                      </a:extLst>
                    </xdr:cNvPr>
                    <xdr:cNvSpPr/>
                  </xdr:nvSpPr>
                  <xdr:spPr>
                    <a:xfrm>
                      <a:off x="6284270" y="3873262"/>
                      <a:ext cx="137060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2" name="四角形: 角を丸くする 6971">
                      <a:extLst>
                        <a:ext uri="{FF2B5EF4-FFF2-40B4-BE49-F238E27FC236}">
                          <a16:creationId xmlns:a16="http://schemas.microsoft.com/office/drawing/2014/main" id="{CDB74609-C4AE-2A46-9BDE-E09DE3A24B9F}"/>
                        </a:ext>
                      </a:extLst>
                    </xdr:cNvPr>
                    <xdr:cNvSpPr/>
                  </xdr:nvSpPr>
                  <xdr:spPr>
                    <a:xfrm>
                      <a:off x="5584542" y="4973050"/>
                      <a:ext cx="129847" cy="2257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3" name="四角形: 角を丸くする 6972">
                      <a:extLst>
                        <a:ext uri="{FF2B5EF4-FFF2-40B4-BE49-F238E27FC236}">
                          <a16:creationId xmlns:a16="http://schemas.microsoft.com/office/drawing/2014/main" id="{A74707E2-B7A8-8203-7F65-80F218E277CC}"/>
                        </a:ext>
                      </a:extLst>
                    </xdr:cNvPr>
                    <xdr:cNvSpPr/>
                  </xdr:nvSpPr>
                  <xdr:spPr>
                    <a:xfrm>
                      <a:off x="5642251" y="3348860"/>
                      <a:ext cx="137060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4" name="四角形: 角を丸くする 6973">
                      <a:extLst>
                        <a:ext uri="{FF2B5EF4-FFF2-40B4-BE49-F238E27FC236}">
                          <a16:creationId xmlns:a16="http://schemas.microsoft.com/office/drawing/2014/main" id="{156CC681-85C4-5EFE-D63A-48C46BEA00D4}"/>
                        </a:ext>
                      </a:extLst>
                    </xdr:cNvPr>
                    <xdr:cNvSpPr/>
                  </xdr:nvSpPr>
                  <xdr:spPr>
                    <a:xfrm>
                      <a:off x="6421330" y="2919141"/>
                      <a:ext cx="137060" cy="946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5" name="四角形: 角を丸くする 6974">
                      <a:extLst>
                        <a:ext uri="{FF2B5EF4-FFF2-40B4-BE49-F238E27FC236}">
                          <a16:creationId xmlns:a16="http://schemas.microsoft.com/office/drawing/2014/main" id="{AFEE7F43-D02D-2B6B-DE7F-D261C17C5945}"/>
                        </a:ext>
                      </a:extLst>
                    </xdr:cNvPr>
                    <xdr:cNvSpPr/>
                  </xdr:nvSpPr>
                  <xdr:spPr>
                    <a:xfrm>
                      <a:off x="5267139" y="3246892"/>
                      <a:ext cx="129847" cy="21850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6" name="四角形: 角を丸くする 6975">
                      <a:extLst>
                        <a:ext uri="{FF2B5EF4-FFF2-40B4-BE49-F238E27FC236}">
                          <a16:creationId xmlns:a16="http://schemas.microsoft.com/office/drawing/2014/main" id="{75F875D9-B9BE-833F-BE41-8ED7CD6BB080}"/>
                        </a:ext>
                      </a:extLst>
                    </xdr:cNvPr>
                    <xdr:cNvSpPr/>
                  </xdr:nvSpPr>
                  <xdr:spPr>
                    <a:xfrm>
                      <a:off x="5209429" y="2351039"/>
                      <a:ext cx="122633" cy="2039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7" name="四角形: 角を丸くする 6976">
                      <a:extLst>
                        <a:ext uri="{FF2B5EF4-FFF2-40B4-BE49-F238E27FC236}">
                          <a16:creationId xmlns:a16="http://schemas.microsoft.com/office/drawing/2014/main" id="{6465E0F3-ED89-E4CE-5145-1B8F7EBDA979}"/>
                        </a:ext>
                      </a:extLst>
                    </xdr:cNvPr>
                    <xdr:cNvSpPr/>
                  </xdr:nvSpPr>
                  <xdr:spPr>
                    <a:xfrm>
                      <a:off x="4322145" y="2503989"/>
                      <a:ext cx="129847" cy="167517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8" name="四角形: 角を丸くする 6977">
                      <a:extLst>
                        <a:ext uri="{FF2B5EF4-FFF2-40B4-BE49-F238E27FC236}">
                          <a16:creationId xmlns:a16="http://schemas.microsoft.com/office/drawing/2014/main" id="{85A05748-073D-F5F3-D09C-F98A88996AB0}"/>
                        </a:ext>
                      </a:extLst>
                    </xdr:cNvPr>
                    <xdr:cNvSpPr/>
                  </xdr:nvSpPr>
                  <xdr:spPr>
                    <a:xfrm>
                      <a:off x="4964164" y="1731953"/>
                      <a:ext cx="137060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79" name="四角形: 角を丸くする 6978">
                      <a:extLst>
                        <a:ext uri="{FF2B5EF4-FFF2-40B4-BE49-F238E27FC236}">
                          <a16:creationId xmlns:a16="http://schemas.microsoft.com/office/drawing/2014/main" id="{6D1E1143-FA8E-B244-143B-E197E650CE73}"/>
                        </a:ext>
                      </a:extLst>
                    </xdr:cNvPr>
                    <xdr:cNvSpPr/>
                  </xdr:nvSpPr>
                  <xdr:spPr>
                    <a:xfrm>
                      <a:off x="4098520" y="1447901"/>
                      <a:ext cx="129847" cy="233068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80" name="四角形: 角を丸くする 6979">
                      <a:extLst>
                        <a:ext uri="{FF2B5EF4-FFF2-40B4-BE49-F238E27FC236}">
                          <a16:creationId xmlns:a16="http://schemas.microsoft.com/office/drawing/2014/main" id="{C281DB65-7C4E-AAAE-4478-C57B8C24E982}"/>
                        </a:ext>
                      </a:extLst>
                    </xdr:cNvPr>
                    <xdr:cNvSpPr/>
                  </xdr:nvSpPr>
                  <xdr:spPr>
                    <a:xfrm>
                      <a:off x="5101224" y="639448"/>
                      <a:ext cx="230838" cy="1383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100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81" name="四角形: 角を丸くする 6980">
                      <a:extLst>
                        <a:ext uri="{FF2B5EF4-FFF2-40B4-BE49-F238E27FC236}">
                          <a16:creationId xmlns:a16="http://schemas.microsoft.com/office/drawing/2014/main" id="{F6863D11-FA87-5663-6B84-E12B87F8538A}"/>
                        </a:ext>
                      </a:extLst>
                    </xdr:cNvPr>
                    <xdr:cNvSpPr/>
                  </xdr:nvSpPr>
                  <xdr:spPr>
                    <a:xfrm>
                      <a:off x="6103928" y="1564435"/>
                      <a:ext cx="238052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101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82" name="四角形: 角を丸くする 6981">
                      <a:extLst>
                        <a:ext uri="{FF2B5EF4-FFF2-40B4-BE49-F238E27FC236}">
                          <a16:creationId xmlns:a16="http://schemas.microsoft.com/office/drawing/2014/main" id="{A5BC9D07-C650-A689-8530-5A45CC2F252D}"/>
                        </a:ext>
                      </a:extLst>
                    </xdr:cNvPr>
                    <xdr:cNvSpPr/>
                  </xdr:nvSpPr>
                  <xdr:spPr>
                    <a:xfrm>
                      <a:off x="7424034" y="2503989"/>
                      <a:ext cx="223625" cy="1383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102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83" name="四角形: 角を丸くする 6982">
                      <a:extLst>
                        <a:ext uri="{FF2B5EF4-FFF2-40B4-BE49-F238E27FC236}">
                          <a16:creationId xmlns:a16="http://schemas.microsoft.com/office/drawing/2014/main" id="{63CF8EDB-064A-52FF-585F-62E55F69ACC1}"/>
                        </a:ext>
                      </a:extLst>
                    </xdr:cNvPr>
                    <xdr:cNvSpPr/>
                  </xdr:nvSpPr>
                  <xdr:spPr>
                    <a:xfrm>
                      <a:off x="7092204" y="1695536"/>
                      <a:ext cx="230838" cy="1383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103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84" name="四角形: 角を丸くする 6983">
                      <a:extLst>
                        <a:ext uri="{FF2B5EF4-FFF2-40B4-BE49-F238E27FC236}">
                          <a16:creationId xmlns:a16="http://schemas.microsoft.com/office/drawing/2014/main" id="{03C846D2-1A09-2431-5A57-B2EB132C3A2F}"/>
                        </a:ext>
                      </a:extLst>
                    </xdr:cNvPr>
                    <xdr:cNvSpPr/>
                  </xdr:nvSpPr>
                  <xdr:spPr>
                    <a:xfrm>
                      <a:off x="7496171" y="1746519"/>
                      <a:ext cx="223625" cy="13838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104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85" name="四角形: 角を丸くする 6984">
                      <a:extLst>
                        <a:ext uri="{FF2B5EF4-FFF2-40B4-BE49-F238E27FC236}">
                          <a16:creationId xmlns:a16="http://schemas.microsoft.com/office/drawing/2014/main" id="{7F387512-B0D4-69DB-C052-DA46861C344F}"/>
                        </a:ext>
                      </a:extLst>
                    </xdr:cNvPr>
                    <xdr:cNvSpPr/>
                  </xdr:nvSpPr>
                  <xdr:spPr>
                    <a:xfrm>
                      <a:off x="8311318" y="1855770"/>
                      <a:ext cx="245266" cy="152951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105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6986" name="四角形: 角を丸くする 6985">
                      <a:extLst>
                        <a:ext uri="{FF2B5EF4-FFF2-40B4-BE49-F238E27FC236}">
                          <a16:creationId xmlns:a16="http://schemas.microsoft.com/office/drawing/2014/main" id="{4912453D-85DC-3E4E-70FA-02F161CBE5C6}"/>
                        </a:ext>
                      </a:extLst>
                    </xdr:cNvPr>
                    <xdr:cNvSpPr/>
                  </xdr:nvSpPr>
                  <xdr:spPr>
                    <a:xfrm>
                      <a:off x="3889323" y="9168268"/>
                      <a:ext cx="86564" cy="160234"/>
                    </a:xfrm>
                    <a:prstGeom prst="roundRect">
                      <a:avLst>
                        <a:gd name="adj" fmla="val 7292"/>
                      </a:avLst>
                    </a:prstGeom>
                    <a:grpFill/>
                    <a:ln>
                      <a:noFill/>
                    </a:ln>
                  </xdr:spPr>
                  <xdr:style>
                    <a:lnRef idx="2">
                      <a:schemeClr val="dk1"/>
                    </a:lnRef>
                    <a:fillRef idx="1">
                      <a:schemeClr val="lt1"/>
                    </a:fillRef>
                    <a:effectRef idx="0">
                      <a:schemeClr val="dk1"/>
                    </a:effectRef>
                    <a:fontRef idx="minor">
                      <a:schemeClr val="dk1"/>
                    </a:fontRef>
                  </xdr:style>
                  <xdr:txBody>
                    <a:bodyPr vertOverflow="overflow" horzOverflow="overflow" wrap="none" lIns="0" tIns="0" rIns="0" bIns="0" rtlCol="0" anchor="ctr" anchorCtr="0"/>
                    <a:lstStyle/>
                    <a:p>
                      <a:pPr algn="ctr"/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</xdr:grpSp>
            </xdr:grpSp>
            <xdr:sp macro="" textlink="">
              <xdr:nvSpPr>
                <xdr:cNvPr id="6883" name="四角形: 角を丸くする 6882">
                  <a:extLst>
                    <a:ext uri="{FF2B5EF4-FFF2-40B4-BE49-F238E27FC236}">
                      <a16:creationId xmlns:a16="http://schemas.microsoft.com/office/drawing/2014/main" id="{EC39FE6D-28CA-64A8-E23F-FAD89965DA74}"/>
                    </a:ext>
                  </a:extLst>
                </xdr:cNvPr>
                <xdr:cNvSpPr/>
              </xdr:nvSpPr>
              <xdr:spPr>
                <a:xfrm>
                  <a:off x="6496610" y="10535798"/>
                  <a:ext cx="141632" cy="191560"/>
                </a:xfrm>
                <a:prstGeom prst="roundRect">
                  <a:avLst>
                    <a:gd name="adj" fmla="val 7292"/>
                  </a:avLst>
                </a:prstGeom>
                <a:grpFill/>
                <a:ln>
                  <a:noFill/>
                </a:ln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overflow" horzOverflow="overflow" wrap="none" lIns="0" tIns="0" rIns="0" bIns="0" rtlCol="0" anchor="ctr" anchorCtr="0"/>
                <a:lstStyle/>
                <a:p>
                  <a:pPr algn="ctr"/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</xdr:grpSp>
          <xdr:sp macro="" textlink="">
            <xdr:nvSpPr>
              <xdr:cNvPr id="6881" name="四角形: 角を丸くする 6880">
                <a:extLst>
                  <a:ext uri="{FF2B5EF4-FFF2-40B4-BE49-F238E27FC236}">
                    <a16:creationId xmlns:a16="http://schemas.microsoft.com/office/drawing/2014/main" id="{5B0D2D5A-A5BC-0A75-4F01-613DEF50367E}"/>
                  </a:ext>
                </a:extLst>
              </xdr:cNvPr>
              <xdr:cNvSpPr/>
            </xdr:nvSpPr>
            <xdr:spPr>
              <a:xfrm>
                <a:off x="8707023" y="8140403"/>
                <a:ext cx="191204" cy="88412"/>
              </a:xfrm>
              <a:prstGeom prst="roundRect">
                <a:avLst>
                  <a:gd name="adj" fmla="val 7292"/>
                </a:avLst>
              </a:prstGeom>
              <a:grp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overflow" horzOverflow="overflow" wrap="none" lIns="0" tIns="0" rIns="0" bIns="0" rtlCol="0" anchor="ctr" anchorCtr="0"/>
              <a:lstStyle/>
              <a:p>
                <a:pPr algn="ctr"/>
                <a:r>
                  <a:rPr kumimoji="1" lang="en-US" altLang="ja-JP" sz="1400" b="1">
                    <a:solidFill>
                      <a:srgbClr val="FF0000"/>
                    </a:solidFill>
                  </a:rPr>
                  <a:t>19</a:t>
                </a:r>
                <a:endParaRPr kumimoji="1" lang="ja-JP" altLang="en-US" sz="1400" b="1">
                  <a:solidFill>
                    <a:srgbClr val="FF0000"/>
                  </a:solidFill>
                </a:endParaRPr>
              </a:p>
            </xdr:txBody>
          </xdr:sp>
        </xdr:grpSp>
        <xdr:sp macro="" textlink="">
          <xdr:nvSpPr>
            <xdr:cNvPr id="6879" name="四角形: 角を丸くする 6878">
              <a:extLst>
                <a:ext uri="{FF2B5EF4-FFF2-40B4-BE49-F238E27FC236}">
                  <a16:creationId xmlns:a16="http://schemas.microsoft.com/office/drawing/2014/main" id="{9E4C8703-1564-FCD7-863D-369841B767F4}"/>
                </a:ext>
              </a:extLst>
            </xdr:cNvPr>
            <xdr:cNvSpPr/>
          </xdr:nvSpPr>
          <xdr:spPr>
            <a:xfrm>
              <a:off x="8083841" y="8221447"/>
              <a:ext cx="134551" cy="169457"/>
            </a:xfrm>
            <a:prstGeom prst="roundRect">
              <a:avLst>
                <a:gd name="adj" fmla="val 7292"/>
              </a:avLst>
            </a:prstGeom>
            <a:grp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overflow" horzOverflow="overflow" wrap="none" lIns="0" tIns="0" rIns="0" bIns="0" rtlCol="0" anchor="ctr" anchorCtr="0"/>
            <a:lstStyle/>
            <a:p>
              <a:pPr algn="ctr"/>
              <a:r>
                <a:rPr kumimoji="1" lang="en-US" altLang="ja-JP" sz="1400" b="1">
                  <a:solidFill>
                    <a:srgbClr val="FF0000"/>
                  </a:solidFill>
                </a:rPr>
                <a:t>14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6877" name="四角形: 角を丸くする 6876">
            <a:extLst>
              <a:ext uri="{FF2B5EF4-FFF2-40B4-BE49-F238E27FC236}">
                <a16:creationId xmlns:a16="http://schemas.microsoft.com/office/drawing/2014/main" id="{19242E2B-4CA6-D6E0-B2A8-8A7375BF56DE}"/>
              </a:ext>
            </a:extLst>
          </xdr:cNvPr>
          <xdr:cNvSpPr/>
        </xdr:nvSpPr>
        <xdr:spPr>
          <a:xfrm>
            <a:off x="7800741" y="12522453"/>
            <a:ext cx="124748" cy="167135"/>
          </a:xfrm>
          <a:prstGeom prst="roundRect">
            <a:avLst>
              <a:gd name="adj" fmla="val 7292"/>
            </a:avLst>
          </a:prstGeom>
          <a:grp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overflow" horzOverflow="overflow" wrap="none" lIns="0" tIns="0" rIns="0" bIns="0" rtlCol="0" anchor="ctr" anchorCtr="0"/>
          <a:lstStyle/>
          <a:p>
            <a:pPr algn="ctr"/>
            <a:r>
              <a:rPr kumimoji="1" lang="en-US" altLang="ja-JP" sz="1400" b="1">
                <a:solidFill>
                  <a:srgbClr val="FF0000"/>
                </a:solidFill>
              </a:rPr>
              <a:t>13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15CF-E701-41F9-B54B-41F3D077985C}">
  <dimension ref="A1:X110"/>
  <sheetViews>
    <sheetView tabSelected="1" view="pageBreakPreview" zoomScale="70" zoomScaleNormal="55" zoomScaleSheetLayoutView="70" workbookViewId="0">
      <pane ySplit="2" topLeftCell="A3" activePane="bottomLeft" state="frozen"/>
      <selection pane="bottomLeft" activeCell="F7" sqref="F7"/>
    </sheetView>
  </sheetViews>
  <sheetFormatPr defaultRowHeight="18.75" x14ac:dyDescent="0.2"/>
  <cols>
    <col min="1" max="1" width="10.6328125" style="23" customWidth="1"/>
    <col min="2" max="2" width="17.81640625" style="24" customWidth="1"/>
    <col min="3" max="3" width="12.6328125" style="56" customWidth="1"/>
    <col min="4" max="4" width="10.6328125" style="23" customWidth="1"/>
    <col min="5" max="6" width="12.08984375" style="78" customWidth="1"/>
    <col min="7" max="7" width="15.36328125" style="79" customWidth="1"/>
    <col min="8" max="8" width="12" style="83" bestFit="1" customWidth="1"/>
    <col min="9" max="9" width="1.90625" style="2" customWidth="1"/>
    <col min="10" max="10" width="24.90625" style="1" bestFit="1" customWidth="1"/>
    <col min="11" max="11" width="4.453125" style="1" customWidth="1"/>
    <col min="12" max="12" width="24.36328125" style="1" bestFit="1" customWidth="1"/>
    <col min="13" max="13" width="5.08984375" style="1" customWidth="1"/>
    <col min="14" max="14" width="16" style="1" bestFit="1" customWidth="1"/>
    <col min="15" max="15" width="11.1796875" style="1" bestFit="1" customWidth="1"/>
    <col min="16" max="18" width="10.54296875" style="1" bestFit="1" customWidth="1"/>
    <col min="19" max="19" width="7.54296875" style="1" customWidth="1"/>
    <col min="20" max="20" width="8.7265625" style="1"/>
    <col min="21" max="21" width="4.6328125" style="1" customWidth="1"/>
    <col min="22" max="22" width="12.1796875" style="1" customWidth="1"/>
    <col min="23" max="23" width="5.1796875" style="1" customWidth="1"/>
    <col min="24" max="24" width="3.26953125" style="1" customWidth="1"/>
    <col min="25" max="16384" width="8.7265625" style="1"/>
  </cols>
  <sheetData>
    <row r="1" spans="1:24" ht="36" customHeight="1" thickBot="1" x14ac:dyDescent="0.25">
      <c r="A1" s="105" t="s">
        <v>262</v>
      </c>
      <c r="B1" s="106"/>
      <c r="C1" s="107"/>
      <c r="D1" s="100">
        <v>90104</v>
      </c>
      <c r="E1" s="106" t="s">
        <v>261</v>
      </c>
      <c r="F1" s="106"/>
      <c r="G1" s="101">
        <f>G3/D1</f>
        <v>0.92675130959779806</v>
      </c>
      <c r="H1" s="102"/>
      <c r="I1" s="1"/>
    </row>
    <row r="2" spans="1:24" ht="60.75" customHeight="1" thickTop="1" x14ac:dyDescent="0.2">
      <c r="A2" s="50" t="s">
        <v>3</v>
      </c>
      <c r="B2" s="51" t="s">
        <v>1</v>
      </c>
      <c r="C2" s="99" t="s">
        <v>4</v>
      </c>
      <c r="D2" s="33" t="s">
        <v>0</v>
      </c>
      <c r="E2" s="61" t="s">
        <v>252</v>
      </c>
      <c r="F2" s="62" t="s">
        <v>253</v>
      </c>
      <c r="G2" s="97" t="s">
        <v>247</v>
      </c>
      <c r="H2" s="80" t="s">
        <v>254</v>
      </c>
      <c r="I2" s="15"/>
      <c r="J2" s="7"/>
    </row>
    <row r="3" spans="1:24" ht="30" customHeight="1" x14ac:dyDescent="0.2">
      <c r="A3" s="19"/>
      <c r="B3" s="20" t="s">
        <v>27</v>
      </c>
      <c r="C3" s="126"/>
      <c r="D3" s="19"/>
      <c r="E3" s="63">
        <f>SUM(E4:E108)</f>
        <v>57726</v>
      </c>
      <c r="F3" s="64">
        <f>SUM(F4:F108)</f>
        <v>25778</v>
      </c>
      <c r="G3" s="65">
        <f>SUM(G4:G108)</f>
        <v>83504</v>
      </c>
      <c r="H3" s="81">
        <f>SUM(H4:H108)</f>
        <v>4891</v>
      </c>
      <c r="J3" s="118" t="s">
        <v>259</v>
      </c>
      <c r="K3" s="119"/>
      <c r="L3" s="119"/>
      <c r="M3" s="119"/>
      <c r="N3" s="119"/>
      <c r="O3" s="119"/>
      <c r="P3" s="119"/>
      <c r="Q3" s="119"/>
    </row>
    <row r="4" spans="1:24" ht="30" customHeight="1" x14ac:dyDescent="0.2">
      <c r="A4" s="21">
        <v>1</v>
      </c>
      <c r="B4" s="92" t="s">
        <v>28</v>
      </c>
      <c r="C4" s="127" t="s">
        <v>30</v>
      </c>
      <c r="D4" s="93" t="s">
        <v>2</v>
      </c>
      <c r="E4" s="94">
        <v>996</v>
      </c>
      <c r="F4" s="95">
        <v>1860</v>
      </c>
      <c r="G4" s="96">
        <f t="shared" ref="G4:G64" si="0">E4+F4</f>
        <v>2856</v>
      </c>
      <c r="H4" s="81">
        <v>46</v>
      </c>
      <c r="N4" s="120" t="s">
        <v>240</v>
      </c>
      <c r="O4" s="120"/>
      <c r="P4" s="120"/>
      <c r="Q4"/>
    </row>
    <row r="5" spans="1:24" ht="30" customHeight="1" x14ac:dyDescent="0.2">
      <c r="A5" s="21">
        <v>2</v>
      </c>
      <c r="B5" s="92" t="s">
        <v>29</v>
      </c>
      <c r="C5" s="127" t="s">
        <v>31</v>
      </c>
      <c r="D5" s="93" t="s">
        <v>2</v>
      </c>
      <c r="E5" s="94">
        <v>451</v>
      </c>
      <c r="F5" s="95">
        <v>0</v>
      </c>
      <c r="G5" s="96">
        <f t="shared" si="0"/>
        <v>451</v>
      </c>
      <c r="H5" s="81">
        <v>14</v>
      </c>
      <c r="I5" s="17"/>
      <c r="J5" s="52" t="s">
        <v>5</v>
      </c>
      <c r="K5" s="3"/>
      <c r="L5" s="53" t="s">
        <v>6</v>
      </c>
      <c r="N5" s="103" t="s">
        <v>263</v>
      </c>
      <c r="O5" s="108" t="s">
        <v>0</v>
      </c>
      <c r="P5" s="109"/>
      <c r="Q5" s="109"/>
      <c r="R5" s="110"/>
    </row>
    <row r="6" spans="1:24" ht="30" customHeight="1" x14ac:dyDescent="0.2">
      <c r="A6" s="21">
        <v>3</v>
      </c>
      <c r="B6" s="92" t="s">
        <v>32</v>
      </c>
      <c r="C6" s="127" t="s">
        <v>33</v>
      </c>
      <c r="D6" s="93" t="s">
        <v>2</v>
      </c>
      <c r="E6" s="94">
        <v>2550</v>
      </c>
      <c r="F6" s="95">
        <v>15</v>
      </c>
      <c r="G6" s="96">
        <f t="shared" si="0"/>
        <v>2565</v>
      </c>
      <c r="H6" s="81">
        <v>71</v>
      </c>
      <c r="I6" s="17"/>
      <c r="J6" s="54">
        <f>SUM(G4:G34,G55:G66)</f>
        <v>65618</v>
      </c>
      <c r="K6" s="5"/>
      <c r="L6" s="6">
        <f>SUM(G35:G43,G67:G73)</f>
        <v>12171</v>
      </c>
      <c r="N6" s="37"/>
      <c r="O6" s="8" t="s">
        <v>2</v>
      </c>
      <c r="P6" s="9" t="s">
        <v>7</v>
      </c>
      <c r="Q6" s="48" t="s">
        <v>87</v>
      </c>
      <c r="R6" s="49" t="s">
        <v>96</v>
      </c>
      <c r="W6"/>
      <c r="X6"/>
    </row>
    <row r="7" spans="1:24" ht="30" customHeight="1" x14ac:dyDescent="0.2">
      <c r="A7" s="21">
        <v>4</v>
      </c>
      <c r="B7" s="92" t="s">
        <v>34</v>
      </c>
      <c r="C7" s="127" t="s">
        <v>35</v>
      </c>
      <c r="D7" s="93" t="s">
        <v>2</v>
      </c>
      <c r="E7" s="94">
        <v>485</v>
      </c>
      <c r="F7" s="95">
        <v>0</v>
      </c>
      <c r="G7" s="96">
        <f t="shared" si="0"/>
        <v>485</v>
      </c>
      <c r="H7" s="81">
        <v>35</v>
      </c>
      <c r="J7" s="55" t="s">
        <v>234</v>
      </c>
      <c r="K7" s="4"/>
      <c r="L7" s="14" t="s">
        <v>235</v>
      </c>
      <c r="M7" s="28"/>
      <c r="N7" s="11" t="s">
        <v>257</v>
      </c>
      <c r="O7" s="104" t="s">
        <v>241</v>
      </c>
      <c r="P7" s="104" t="s">
        <v>242</v>
      </c>
      <c r="Q7" s="104" t="s">
        <v>248</v>
      </c>
      <c r="R7" s="104" t="s">
        <v>249</v>
      </c>
      <c r="S7" s="34" t="s">
        <v>8</v>
      </c>
      <c r="T7" s="98"/>
      <c r="U7" s="98"/>
      <c r="V7"/>
      <c r="W7" s="36"/>
    </row>
    <row r="8" spans="1:24" ht="30" customHeight="1" x14ac:dyDescent="0.2">
      <c r="A8" s="21">
        <v>5</v>
      </c>
      <c r="B8" s="92" t="s">
        <v>36</v>
      </c>
      <c r="C8" s="127" t="s">
        <v>39</v>
      </c>
      <c r="D8" s="93" t="s">
        <v>2</v>
      </c>
      <c r="E8" s="94">
        <v>493</v>
      </c>
      <c r="F8" s="95">
        <v>721</v>
      </c>
      <c r="G8" s="96">
        <f t="shared" si="0"/>
        <v>1214</v>
      </c>
      <c r="H8" s="81">
        <v>7</v>
      </c>
      <c r="J8" s="27" t="s">
        <v>21</v>
      </c>
      <c r="K8" s="28"/>
      <c r="L8" s="27" t="s">
        <v>22</v>
      </c>
      <c r="N8" s="11" t="s">
        <v>19</v>
      </c>
      <c r="O8" s="111" t="s">
        <v>24</v>
      </c>
      <c r="P8" s="112"/>
      <c r="Q8" s="112"/>
      <c r="R8" s="113"/>
      <c r="S8" s="34" t="s">
        <v>26</v>
      </c>
      <c r="T8" s="35"/>
      <c r="U8" s="36"/>
      <c r="V8" s="36"/>
      <c r="W8" s="36"/>
    </row>
    <row r="9" spans="1:24" ht="30" customHeight="1" x14ac:dyDescent="0.2">
      <c r="A9" s="21">
        <v>6</v>
      </c>
      <c r="B9" s="92" t="s">
        <v>37</v>
      </c>
      <c r="C9" s="127" t="s">
        <v>255</v>
      </c>
      <c r="D9" s="93" t="s">
        <v>2</v>
      </c>
      <c r="E9" s="94">
        <v>1184</v>
      </c>
      <c r="F9" s="95">
        <v>1523</v>
      </c>
      <c r="G9" s="96">
        <f t="shared" si="0"/>
        <v>2707</v>
      </c>
      <c r="H9" s="81">
        <v>7</v>
      </c>
      <c r="J9" s="29">
        <f>J6*8.5</f>
        <v>557753</v>
      </c>
      <c r="K9" s="30" t="s">
        <v>23</v>
      </c>
      <c r="L9" s="29">
        <f>L6*11</f>
        <v>133881</v>
      </c>
      <c r="M9" s="30" t="s">
        <v>23</v>
      </c>
      <c r="N9" s="11" t="s">
        <v>258</v>
      </c>
      <c r="O9" s="111" t="s">
        <v>25</v>
      </c>
      <c r="P9" s="112"/>
      <c r="Q9" s="112"/>
      <c r="R9" s="113"/>
      <c r="S9" s="34" t="s">
        <v>260</v>
      </c>
      <c r="T9" s="35"/>
      <c r="U9" s="36"/>
      <c r="V9" s="36"/>
    </row>
    <row r="10" spans="1:24" ht="30" customHeight="1" x14ac:dyDescent="0.2">
      <c r="A10" s="21">
        <v>7</v>
      </c>
      <c r="B10" s="92" t="s">
        <v>38</v>
      </c>
      <c r="C10" s="127" t="s">
        <v>40</v>
      </c>
      <c r="D10" s="93" t="s">
        <v>2</v>
      </c>
      <c r="E10" s="94">
        <v>1291</v>
      </c>
      <c r="F10" s="95">
        <v>1696</v>
      </c>
      <c r="G10" s="96">
        <f t="shared" si="0"/>
        <v>2987</v>
      </c>
      <c r="H10" s="81">
        <v>177</v>
      </c>
      <c r="N10" s="12" t="s">
        <v>9</v>
      </c>
      <c r="O10" s="114" t="s">
        <v>10</v>
      </c>
      <c r="P10" s="115"/>
      <c r="Q10" s="115"/>
      <c r="R10" s="116"/>
      <c r="S10" s="10"/>
    </row>
    <row r="11" spans="1:24" ht="30" customHeight="1" x14ac:dyDescent="0.2">
      <c r="A11" s="21">
        <v>8</v>
      </c>
      <c r="B11" s="92" t="s">
        <v>41</v>
      </c>
      <c r="C11" s="127" t="s">
        <v>45</v>
      </c>
      <c r="D11" s="93" t="s">
        <v>2</v>
      </c>
      <c r="E11" s="94">
        <v>1391</v>
      </c>
      <c r="F11" s="95">
        <v>405</v>
      </c>
      <c r="G11" s="96">
        <f t="shared" si="0"/>
        <v>1796</v>
      </c>
      <c r="H11" s="82">
        <v>237</v>
      </c>
      <c r="J11" s="42" t="s">
        <v>256</v>
      </c>
      <c r="K11" s="4"/>
      <c r="L11" s="45" t="s">
        <v>237</v>
      </c>
      <c r="N11" s="117" t="s">
        <v>11</v>
      </c>
      <c r="O11" s="117"/>
      <c r="P11" s="117"/>
      <c r="Q11" s="117"/>
      <c r="R11" s="117"/>
    </row>
    <row r="12" spans="1:24" ht="30" customHeight="1" x14ac:dyDescent="0.2">
      <c r="A12" s="21">
        <v>9</v>
      </c>
      <c r="B12" s="92" t="s">
        <v>42</v>
      </c>
      <c r="C12" s="127" t="s">
        <v>46</v>
      </c>
      <c r="D12" s="93" t="s">
        <v>2</v>
      </c>
      <c r="E12" s="94">
        <v>1589</v>
      </c>
      <c r="F12" s="95">
        <v>1144</v>
      </c>
      <c r="G12" s="96">
        <f t="shared" si="0"/>
        <v>2733</v>
      </c>
      <c r="H12" s="81">
        <v>184</v>
      </c>
      <c r="J12" s="43">
        <f>SUM(G44:G46)</f>
        <v>1776</v>
      </c>
      <c r="K12" s="5"/>
      <c r="L12" s="46">
        <f>SUM(G47:G54,G74:G108)</f>
        <v>3939</v>
      </c>
      <c r="N12" s="121" t="s">
        <v>12</v>
      </c>
      <c r="O12" s="123" t="s">
        <v>13</v>
      </c>
      <c r="P12" s="124"/>
      <c r="Q12" s="124"/>
      <c r="R12" s="125"/>
      <c r="S12" s="34" t="s">
        <v>14</v>
      </c>
      <c r="T12" s="18"/>
    </row>
    <row r="13" spans="1:24" ht="30" customHeight="1" x14ac:dyDescent="0.2">
      <c r="A13" s="21">
        <v>10</v>
      </c>
      <c r="B13" s="92" t="s">
        <v>43</v>
      </c>
      <c r="C13" s="127" t="s">
        <v>47</v>
      </c>
      <c r="D13" s="93" t="s">
        <v>2</v>
      </c>
      <c r="E13" s="94">
        <v>1345</v>
      </c>
      <c r="F13" s="95">
        <v>1154</v>
      </c>
      <c r="G13" s="96">
        <f t="shared" si="0"/>
        <v>2499</v>
      </c>
      <c r="H13" s="81">
        <v>114</v>
      </c>
      <c r="J13" s="44" t="s">
        <v>246</v>
      </c>
      <c r="K13" s="4"/>
      <c r="L13" s="47" t="s">
        <v>245</v>
      </c>
      <c r="N13" s="122"/>
      <c r="O13" s="123" t="s">
        <v>15</v>
      </c>
      <c r="P13" s="124"/>
      <c r="Q13" s="124"/>
      <c r="R13" s="125"/>
    </row>
    <row r="14" spans="1:24" ht="30" customHeight="1" x14ac:dyDescent="0.2">
      <c r="A14" s="21">
        <v>11</v>
      </c>
      <c r="B14" s="92" t="s">
        <v>44</v>
      </c>
      <c r="C14" s="127" t="s">
        <v>48</v>
      </c>
      <c r="D14" s="93" t="s">
        <v>2</v>
      </c>
      <c r="E14" s="94">
        <v>1780</v>
      </c>
      <c r="F14" s="95">
        <v>1139</v>
      </c>
      <c r="G14" s="96">
        <f t="shared" si="0"/>
        <v>2919</v>
      </c>
      <c r="H14" s="81">
        <v>173</v>
      </c>
      <c r="J14" s="27" t="s">
        <v>236</v>
      </c>
      <c r="K14" s="28"/>
      <c r="L14" s="27" t="s">
        <v>238</v>
      </c>
      <c r="M14" s="28"/>
      <c r="N14" s="11" t="s">
        <v>16</v>
      </c>
      <c r="O14" s="111" t="s">
        <v>17</v>
      </c>
      <c r="P14" s="112"/>
      <c r="Q14" s="112"/>
      <c r="R14" s="113"/>
    </row>
    <row r="15" spans="1:24" ht="30" customHeight="1" x14ac:dyDescent="0.2">
      <c r="A15" s="21">
        <v>12</v>
      </c>
      <c r="B15" s="92" t="s">
        <v>49</v>
      </c>
      <c r="C15" s="127" t="s">
        <v>50</v>
      </c>
      <c r="D15" s="93" t="s">
        <v>2</v>
      </c>
      <c r="E15" s="94">
        <v>521</v>
      </c>
      <c r="F15" s="95">
        <v>215</v>
      </c>
      <c r="G15" s="96">
        <f t="shared" si="0"/>
        <v>736</v>
      </c>
      <c r="H15" s="81">
        <v>0</v>
      </c>
      <c r="J15" s="29">
        <f>J12*15</f>
        <v>26640</v>
      </c>
      <c r="K15" s="30" t="s">
        <v>23</v>
      </c>
      <c r="L15" s="29">
        <f>L12*70</f>
        <v>275730</v>
      </c>
      <c r="M15" s="30" t="s">
        <v>23</v>
      </c>
      <c r="N15" s="13" t="s">
        <v>18</v>
      </c>
      <c r="O15" s="111" t="s">
        <v>10</v>
      </c>
      <c r="P15" s="112"/>
      <c r="Q15" s="112"/>
      <c r="R15" s="113"/>
    </row>
    <row r="16" spans="1:24" ht="30" customHeight="1" x14ac:dyDescent="0.2">
      <c r="A16" s="21">
        <v>13</v>
      </c>
      <c r="B16" s="92" t="s">
        <v>51</v>
      </c>
      <c r="C16" s="127" t="s">
        <v>55</v>
      </c>
      <c r="D16" s="93" t="s">
        <v>2</v>
      </c>
      <c r="E16" s="94">
        <v>370</v>
      </c>
      <c r="F16" s="95">
        <v>11</v>
      </c>
      <c r="G16" s="96">
        <f t="shared" si="0"/>
        <v>381</v>
      </c>
      <c r="H16" s="81">
        <v>1</v>
      </c>
    </row>
    <row r="17" spans="1:11" ht="30" customHeight="1" x14ac:dyDescent="0.2">
      <c r="A17" s="21">
        <v>14</v>
      </c>
      <c r="B17" s="92" t="s">
        <v>52</v>
      </c>
      <c r="C17" s="127" t="s">
        <v>56</v>
      </c>
      <c r="D17" s="93" t="s">
        <v>2</v>
      </c>
      <c r="E17" s="94">
        <v>692</v>
      </c>
      <c r="F17" s="95">
        <v>0</v>
      </c>
      <c r="G17" s="96">
        <f t="shared" si="0"/>
        <v>692</v>
      </c>
      <c r="H17" s="81">
        <v>5</v>
      </c>
      <c r="J17" s="60"/>
    </row>
    <row r="18" spans="1:11" ht="30" customHeight="1" x14ac:dyDescent="0.2">
      <c r="A18" s="21">
        <v>15</v>
      </c>
      <c r="B18" s="92" t="s">
        <v>53</v>
      </c>
      <c r="C18" s="127" t="s">
        <v>58</v>
      </c>
      <c r="D18" s="93" t="s">
        <v>2</v>
      </c>
      <c r="E18" s="94">
        <v>944</v>
      </c>
      <c r="F18" s="95">
        <v>33</v>
      </c>
      <c r="G18" s="96">
        <f t="shared" si="0"/>
        <v>977</v>
      </c>
      <c r="H18" s="81">
        <v>39</v>
      </c>
      <c r="J18" s="27" t="s">
        <v>239</v>
      </c>
      <c r="K18" s="31"/>
    </row>
    <row r="19" spans="1:11" ht="30" customHeight="1" x14ac:dyDescent="0.2">
      <c r="A19" s="21">
        <v>16</v>
      </c>
      <c r="B19" s="92" t="s">
        <v>54</v>
      </c>
      <c r="C19" s="127" t="s">
        <v>59</v>
      </c>
      <c r="D19" s="93" t="s">
        <v>2</v>
      </c>
      <c r="E19" s="94">
        <v>772</v>
      </c>
      <c r="F19" s="95">
        <v>81</v>
      </c>
      <c r="G19" s="96">
        <f>E19+F19</f>
        <v>853</v>
      </c>
      <c r="H19" s="81">
        <v>40</v>
      </c>
      <c r="J19" s="32">
        <f>L9+J9+J15+L15</f>
        <v>994004</v>
      </c>
      <c r="K19" s="28" t="s">
        <v>23</v>
      </c>
    </row>
    <row r="20" spans="1:11" ht="30" customHeight="1" x14ac:dyDescent="0.2">
      <c r="A20" s="21">
        <v>17</v>
      </c>
      <c r="B20" s="92" t="s">
        <v>57</v>
      </c>
      <c r="C20" s="127" t="s">
        <v>60</v>
      </c>
      <c r="D20" s="93" t="s">
        <v>2</v>
      </c>
      <c r="E20" s="94">
        <v>1454</v>
      </c>
      <c r="F20" s="95">
        <v>842</v>
      </c>
      <c r="G20" s="96">
        <f>E20+F20</f>
        <v>2296</v>
      </c>
      <c r="H20" s="81">
        <v>61</v>
      </c>
    </row>
    <row r="21" spans="1:11" ht="30" customHeight="1" x14ac:dyDescent="0.2">
      <c r="A21" s="21">
        <v>18</v>
      </c>
      <c r="B21" s="92" t="s">
        <v>61</v>
      </c>
      <c r="C21" s="127" t="s">
        <v>62</v>
      </c>
      <c r="D21" s="93" t="s">
        <v>2</v>
      </c>
      <c r="E21" s="94">
        <v>449</v>
      </c>
      <c r="F21" s="95">
        <v>1060</v>
      </c>
      <c r="G21" s="96">
        <f t="shared" si="0"/>
        <v>1509</v>
      </c>
      <c r="H21" s="81">
        <v>55</v>
      </c>
    </row>
    <row r="22" spans="1:11" ht="30" customHeight="1" x14ac:dyDescent="0.2">
      <c r="A22" s="21">
        <v>19</v>
      </c>
      <c r="B22" s="92" t="s">
        <v>63</v>
      </c>
      <c r="C22" s="127" t="s">
        <v>64</v>
      </c>
      <c r="D22" s="93" t="s">
        <v>2</v>
      </c>
      <c r="E22" s="94">
        <v>49</v>
      </c>
      <c r="F22" s="95">
        <v>182</v>
      </c>
      <c r="G22" s="96">
        <f t="shared" si="0"/>
        <v>231</v>
      </c>
      <c r="H22" s="81">
        <v>15</v>
      </c>
    </row>
    <row r="23" spans="1:11" ht="30" customHeight="1" x14ac:dyDescent="0.2">
      <c r="A23" s="21">
        <v>20</v>
      </c>
      <c r="B23" s="92" t="s">
        <v>65</v>
      </c>
      <c r="C23" s="127" t="s">
        <v>150</v>
      </c>
      <c r="D23" s="93" t="s">
        <v>2</v>
      </c>
      <c r="E23" s="94">
        <v>250</v>
      </c>
      <c r="F23" s="95">
        <v>0</v>
      </c>
      <c r="G23" s="96">
        <f t="shared" si="0"/>
        <v>250</v>
      </c>
      <c r="H23" s="81">
        <v>0</v>
      </c>
      <c r="I23" s="16"/>
      <c r="J23" s="7"/>
    </row>
    <row r="24" spans="1:11" ht="30" customHeight="1" x14ac:dyDescent="0.2">
      <c r="A24" s="21">
        <v>21</v>
      </c>
      <c r="B24" s="92" t="s">
        <v>66</v>
      </c>
      <c r="C24" s="127" t="s">
        <v>151</v>
      </c>
      <c r="D24" s="93" t="s">
        <v>2</v>
      </c>
      <c r="E24" s="94">
        <v>2235</v>
      </c>
      <c r="F24" s="95">
        <v>0</v>
      </c>
      <c r="G24" s="96">
        <f t="shared" si="0"/>
        <v>2235</v>
      </c>
      <c r="H24" s="81">
        <v>80</v>
      </c>
    </row>
    <row r="25" spans="1:11" ht="30" customHeight="1" x14ac:dyDescent="0.2">
      <c r="A25" s="21">
        <v>22</v>
      </c>
      <c r="B25" s="92" t="s">
        <v>67</v>
      </c>
      <c r="C25" s="127" t="s">
        <v>152</v>
      </c>
      <c r="D25" s="93" t="s">
        <v>2</v>
      </c>
      <c r="E25" s="94">
        <v>1097</v>
      </c>
      <c r="F25" s="95">
        <v>73</v>
      </c>
      <c r="G25" s="96">
        <f t="shared" si="0"/>
        <v>1170</v>
      </c>
      <c r="H25" s="81">
        <v>38</v>
      </c>
    </row>
    <row r="26" spans="1:11" ht="30" customHeight="1" x14ac:dyDescent="0.2">
      <c r="A26" s="21">
        <v>23</v>
      </c>
      <c r="B26" s="92" t="s">
        <v>68</v>
      </c>
      <c r="C26" s="127" t="s">
        <v>153</v>
      </c>
      <c r="D26" s="93" t="s">
        <v>2</v>
      </c>
      <c r="E26" s="94">
        <v>1051</v>
      </c>
      <c r="F26" s="95">
        <v>490</v>
      </c>
      <c r="G26" s="96">
        <f t="shared" si="0"/>
        <v>1541</v>
      </c>
      <c r="H26" s="81">
        <v>58</v>
      </c>
    </row>
    <row r="27" spans="1:11" ht="30" customHeight="1" x14ac:dyDescent="0.2">
      <c r="A27" s="21">
        <v>24</v>
      </c>
      <c r="B27" s="92" t="s">
        <v>69</v>
      </c>
      <c r="C27" s="127" t="s">
        <v>154</v>
      </c>
      <c r="D27" s="93" t="s">
        <v>2</v>
      </c>
      <c r="E27" s="94">
        <v>1526</v>
      </c>
      <c r="F27" s="95">
        <v>0</v>
      </c>
      <c r="G27" s="96">
        <f t="shared" si="0"/>
        <v>1526</v>
      </c>
      <c r="H27" s="81">
        <v>25</v>
      </c>
    </row>
    <row r="28" spans="1:11" ht="30" customHeight="1" x14ac:dyDescent="0.2">
      <c r="A28" s="21">
        <v>25</v>
      </c>
      <c r="B28" s="92" t="s">
        <v>70</v>
      </c>
      <c r="C28" s="127" t="s">
        <v>155</v>
      </c>
      <c r="D28" s="93" t="s">
        <v>2</v>
      </c>
      <c r="E28" s="94">
        <v>717</v>
      </c>
      <c r="F28" s="95">
        <v>426</v>
      </c>
      <c r="G28" s="96">
        <f t="shared" si="0"/>
        <v>1143</v>
      </c>
      <c r="H28" s="81">
        <v>16</v>
      </c>
    </row>
    <row r="29" spans="1:11" ht="30" customHeight="1" x14ac:dyDescent="0.2">
      <c r="A29" s="21">
        <v>26</v>
      </c>
      <c r="B29" s="92" t="s">
        <v>20</v>
      </c>
      <c r="C29" s="127" t="s">
        <v>156</v>
      </c>
      <c r="D29" s="93" t="s">
        <v>2</v>
      </c>
      <c r="E29" s="94">
        <v>1659</v>
      </c>
      <c r="F29" s="95">
        <v>585</v>
      </c>
      <c r="G29" s="96">
        <f t="shared" si="0"/>
        <v>2244</v>
      </c>
      <c r="H29" s="81">
        <v>102</v>
      </c>
    </row>
    <row r="30" spans="1:11" ht="30" customHeight="1" x14ac:dyDescent="0.2">
      <c r="A30" s="21">
        <v>27</v>
      </c>
      <c r="B30" s="92" t="s">
        <v>71</v>
      </c>
      <c r="C30" s="127" t="s">
        <v>157</v>
      </c>
      <c r="D30" s="93" t="s">
        <v>2</v>
      </c>
      <c r="E30" s="94">
        <v>1031</v>
      </c>
      <c r="F30" s="95">
        <v>162</v>
      </c>
      <c r="G30" s="96">
        <f t="shared" si="0"/>
        <v>1193</v>
      </c>
      <c r="H30" s="81">
        <v>80</v>
      </c>
    </row>
    <row r="31" spans="1:11" ht="30" customHeight="1" x14ac:dyDescent="0.2">
      <c r="A31" s="21">
        <v>28</v>
      </c>
      <c r="B31" s="92" t="s">
        <v>72</v>
      </c>
      <c r="C31" s="127" t="s">
        <v>158</v>
      </c>
      <c r="D31" s="93" t="s">
        <v>2</v>
      </c>
      <c r="E31" s="94">
        <v>648</v>
      </c>
      <c r="F31" s="95">
        <v>155</v>
      </c>
      <c r="G31" s="96">
        <f t="shared" si="0"/>
        <v>803</v>
      </c>
      <c r="H31" s="81">
        <v>26</v>
      </c>
    </row>
    <row r="32" spans="1:11" ht="30" customHeight="1" x14ac:dyDescent="0.2">
      <c r="A32" s="21">
        <v>29</v>
      </c>
      <c r="B32" s="92" t="s">
        <v>73</v>
      </c>
      <c r="C32" s="127" t="s">
        <v>159</v>
      </c>
      <c r="D32" s="93" t="s">
        <v>2</v>
      </c>
      <c r="E32" s="94">
        <v>512</v>
      </c>
      <c r="F32" s="95">
        <v>3</v>
      </c>
      <c r="G32" s="96">
        <f t="shared" si="0"/>
        <v>515</v>
      </c>
      <c r="H32" s="81">
        <v>9</v>
      </c>
    </row>
    <row r="33" spans="1:10" ht="30" customHeight="1" x14ac:dyDescent="0.2">
      <c r="A33" s="21">
        <v>30</v>
      </c>
      <c r="B33" s="92" t="s">
        <v>74</v>
      </c>
      <c r="C33" s="127" t="s">
        <v>160</v>
      </c>
      <c r="D33" s="93" t="s">
        <v>2</v>
      </c>
      <c r="E33" s="94">
        <v>228</v>
      </c>
      <c r="F33" s="95">
        <v>186</v>
      </c>
      <c r="G33" s="96">
        <f t="shared" si="0"/>
        <v>414</v>
      </c>
      <c r="H33" s="91">
        <v>7</v>
      </c>
    </row>
    <row r="34" spans="1:10" ht="30" customHeight="1" x14ac:dyDescent="0.2">
      <c r="A34" s="21">
        <v>31</v>
      </c>
      <c r="B34" s="92" t="s">
        <v>75</v>
      </c>
      <c r="C34" s="127" t="s">
        <v>161</v>
      </c>
      <c r="D34" s="93" t="s">
        <v>2</v>
      </c>
      <c r="E34" s="94">
        <v>0</v>
      </c>
      <c r="F34" s="95">
        <v>1185</v>
      </c>
      <c r="G34" s="96">
        <f t="shared" si="0"/>
        <v>1185</v>
      </c>
      <c r="H34" s="81">
        <v>7</v>
      </c>
      <c r="J34" s="7"/>
    </row>
    <row r="35" spans="1:10" ht="30" customHeight="1" x14ac:dyDescent="0.2">
      <c r="A35" s="25">
        <v>32</v>
      </c>
      <c r="B35" s="26" t="s">
        <v>76</v>
      </c>
      <c r="C35" s="128" t="s">
        <v>162</v>
      </c>
      <c r="D35" s="25" t="s">
        <v>7</v>
      </c>
      <c r="E35" s="69">
        <v>444</v>
      </c>
      <c r="F35" s="70">
        <v>122</v>
      </c>
      <c r="G35" s="71">
        <f t="shared" si="0"/>
        <v>566</v>
      </c>
      <c r="H35" s="81">
        <v>0</v>
      </c>
    </row>
    <row r="36" spans="1:10" ht="30" customHeight="1" x14ac:dyDescent="0.2">
      <c r="A36" s="25">
        <v>33</v>
      </c>
      <c r="B36" s="26" t="s">
        <v>77</v>
      </c>
      <c r="C36" s="128" t="s">
        <v>163</v>
      </c>
      <c r="D36" s="25" t="s">
        <v>7</v>
      </c>
      <c r="E36" s="69">
        <v>1326</v>
      </c>
      <c r="F36" s="70">
        <v>191</v>
      </c>
      <c r="G36" s="71">
        <f t="shared" si="0"/>
        <v>1517</v>
      </c>
      <c r="H36" s="81">
        <v>26</v>
      </c>
    </row>
    <row r="37" spans="1:10" ht="30" customHeight="1" x14ac:dyDescent="0.2">
      <c r="A37" s="25">
        <v>34</v>
      </c>
      <c r="B37" s="26" t="s">
        <v>78</v>
      </c>
      <c r="C37" s="128" t="s">
        <v>164</v>
      </c>
      <c r="D37" s="25" t="s">
        <v>7</v>
      </c>
      <c r="E37" s="69">
        <v>360</v>
      </c>
      <c r="F37" s="70">
        <v>56</v>
      </c>
      <c r="G37" s="71">
        <f t="shared" si="0"/>
        <v>416</v>
      </c>
      <c r="H37" s="81">
        <v>14</v>
      </c>
    </row>
    <row r="38" spans="1:10" ht="30" customHeight="1" x14ac:dyDescent="0.2">
      <c r="A38" s="25">
        <v>35</v>
      </c>
      <c r="B38" s="26" t="s">
        <v>79</v>
      </c>
      <c r="C38" s="128" t="s">
        <v>165</v>
      </c>
      <c r="D38" s="25" t="s">
        <v>7</v>
      </c>
      <c r="E38" s="69">
        <v>792</v>
      </c>
      <c r="F38" s="70">
        <v>0</v>
      </c>
      <c r="G38" s="71">
        <f t="shared" si="0"/>
        <v>792</v>
      </c>
      <c r="H38" s="81">
        <v>5</v>
      </c>
    </row>
    <row r="39" spans="1:10" ht="30" customHeight="1" x14ac:dyDescent="0.2">
      <c r="A39" s="25">
        <v>36</v>
      </c>
      <c r="B39" s="26" t="s">
        <v>243</v>
      </c>
      <c r="C39" s="128" t="s">
        <v>244</v>
      </c>
      <c r="D39" s="25" t="s">
        <v>7</v>
      </c>
      <c r="E39" s="69">
        <v>285</v>
      </c>
      <c r="F39" s="70">
        <v>0</v>
      </c>
      <c r="G39" s="71">
        <f t="shared" si="0"/>
        <v>285</v>
      </c>
      <c r="H39" s="81">
        <v>6</v>
      </c>
      <c r="J39" s="7"/>
    </row>
    <row r="40" spans="1:10" ht="30" customHeight="1" x14ac:dyDescent="0.2">
      <c r="A40" s="25">
        <v>37</v>
      </c>
      <c r="B40" s="26" t="s">
        <v>80</v>
      </c>
      <c r="C40" s="128" t="s">
        <v>166</v>
      </c>
      <c r="D40" s="25" t="s">
        <v>7</v>
      </c>
      <c r="E40" s="69">
        <v>1203</v>
      </c>
      <c r="F40" s="70">
        <v>56</v>
      </c>
      <c r="G40" s="71">
        <f t="shared" si="0"/>
        <v>1259</v>
      </c>
      <c r="H40" s="81">
        <v>24</v>
      </c>
    </row>
    <row r="41" spans="1:10" ht="30" customHeight="1" x14ac:dyDescent="0.2">
      <c r="A41" s="25">
        <v>38</v>
      </c>
      <c r="B41" s="26" t="s">
        <v>81</v>
      </c>
      <c r="C41" s="128" t="s">
        <v>167</v>
      </c>
      <c r="D41" s="25" t="s">
        <v>7</v>
      </c>
      <c r="E41" s="69">
        <v>64</v>
      </c>
      <c r="F41" s="70">
        <v>297</v>
      </c>
      <c r="G41" s="71">
        <f t="shared" si="0"/>
        <v>361</v>
      </c>
      <c r="H41" s="81">
        <v>3</v>
      </c>
    </row>
    <row r="42" spans="1:10" ht="30" customHeight="1" x14ac:dyDescent="0.2">
      <c r="A42" s="25">
        <v>39</v>
      </c>
      <c r="B42" s="26" t="s">
        <v>82</v>
      </c>
      <c r="C42" s="128" t="s">
        <v>168</v>
      </c>
      <c r="D42" s="25" t="s">
        <v>7</v>
      </c>
      <c r="E42" s="69">
        <v>67</v>
      </c>
      <c r="F42" s="70">
        <v>311</v>
      </c>
      <c r="G42" s="71">
        <f t="shared" si="0"/>
        <v>378</v>
      </c>
      <c r="H42" s="81">
        <v>15</v>
      </c>
    </row>
    <row r="43" spans="1:10" ht="30" customHeight="1" x14ac:dyDescent="0.2">
      <c r="A43" s="25">
        <v>40</v>
      </c>
      <c r="B43" s="26" t="s">
        <v>83</v>
      </c>
      <c r="C43" s="128" t="s">
        <v>169</v>
      </c>
      <c r="D43" s="25" t="s">
        <v>7</v>
      </c>
      <c r="E43" s="69">
        <v>110</v>
      </c>
      <c r="F43" s="70">
        <v>0</v>
      </c>
      <c r="G43" s="71">
        <f t="shared" si="0"/>
        <v>110</v>
      </c>
      <c r="H43" s="81">
        <v>2</v>
      </c>
    </row>
    <row r="44" spans="1:10" ht="30" customHeight="1" x14ac:dyDescent="0.2">
      <c r="A44" s="39">
        <v>41</v>
      </c>
      <c r="B44" s="38" t="s">
        <v>84</v>
      </c>
      <c r="C44" s="129" t="s">
        <v>170</v>
      </c>
      <c r="D44" s="39" t="s">
        <v>87</v>
      </c>
      <c r="E44" s="72">
        <v>215</v>
      </c>
      <c r="F44" s="73">
        <v>190</v>
      </c>
      <c r="G44" s="74">
        <f t="shared" si="0"/>
        <v>405</v>
      </c>
      <c r="H44" s="81">
        <v>270</v>
      </c>
    </row>
    <row r="45" spans="1:10" ht="30" customHeight="1" x14ac:dyDescent="0.2">
      <c r="A45" s="39">
        <v>42</v>
      </c>
      <c r="B45" s="38" t="s">
        <v>85</v>
      </c>
      <c r="C45" s="129" t="s">
        <v>171</v>
      </c>
      <c r="D45" s="39" t="s">
        <v>87</v>
      </c>
      <c r="E45" s="87">
        <v>388</v>
      </c>
      <c r="F45" s="88">
        <v>211</v>
      </c>
      <c r="G45" s="89">
        <f t="shared" si="0"/>
        <v>599</v>
      </c>
      <c r="H45" s="81">
        <v>136</v>
      </c>
    </row>
    <row r="46" spans="1:10" ht="30" customHeight="1" x14ac:dyDescent="0.2">
      <c r="A46" s="39">
        <v>43</v>
      </c>
      <c r="B46" s="38" t="s">
        <v>86</v>
      </c>
      <c r="C46" s="129" t="s">
        <v>172</v>
      </c>
      <c r="D46" s="39" t="s">
        <v>87</v>
      </c>
      <c r="E46" s="87">
        <v>593</v>
      </c>
      <c r="F46" s="88">
        <v>179</v>
      </c>
      <c r="G46" s="89">
        <f t="shared" si="0"/>
        <v>772</v>
      </c>
      <c r="H46" s="81">
        <v>115</v>
      </c>
    </row>
    <row r="47" spans="1:10" ht="30" customHeight="1" x14ac:dyDescent="0.2">
      <c r="A47" s="41">
        <v>44</v>
      </c>
      <c r="B47" s="40" t="s">
        <v>88</v>
      </c>
      <c r="C47" s="130" t="s">
        <v>173</v>
      </c>
      <c r="D47" s="41" t="s">
        <v>96</v>
      </c>
      <c r="E47" s="84">
        <v>89</v>
      </c>
      <c r="F47" s="85">
        <v>0</v>
      </c>
      <c r="G47" s="90">
        <f t="shared" si="0"/>
        <v>89</v>
      </c>
      <c r="H47" s="81">
        <v>0</v>
      </c>
    </row>
    <row r="48" spans="1:10" ht="30" customHeight="1" x14ac:dyDescent="0.2">
      <c r="A48" s="41">
        <v>45</v>
      </c>
      <c r="B48" s="40" t="s">
        <v>89</v>
      </c>
      <c r="C48" s="130" t="s">
        <v>174</v>
      </c>
      <c r="D48" s="41" t="s">
        <v>96</v>
      </c>
      <c r="E48" s="84">
        <v>53</v>
      </c>
      <c r="F48" s="85">
        <v>0</v>
      </c>
      <c r="G48" s="90">
        <f t="shared" si="0"/>
        <v>53</v>
      </c>
      <c r="H48" s="81">
        <v>0</v>
      </c>
    </row>
    <row r="49" spans="1:10" ht="30" customHeight="1" x14ac:dyDescent="0.2">
      <c r="A49" s="41">
        <v>46</v>
      </c>
      <c r="B49" s="40" t="s">
        <v>90</v>
      </c>
      <c r="C49" s="130" t="s">
        <v>175</v>
      </c>
      <c r="D49" s="41" t="s">
        <v>96</v>
      </c>
      <c r="E49" s="84">
        <v>116</v>
      </c>
      <c r="F49" s="85">
        <v>0</v>
      </c>
      <c r="G49" s="90">
        <f t="shared" si="0"/>
        <v>116</v>
      </c>
      <c r="H49" s="81">
        <v>5</v>
      </c>
      <c r="J49" s="56"/>
    </row>
    <row r="50" spans="1:10" ht="30" customHeight="1" x14ac:dyDescent="0.2">
      <c r="A50" s="41">
        <v>47</v>
      </c>
      <c r="B50" s="40" t="s">
        <v>91</v>
      </c>
      <c r="C50" s="130" t="s">
        <v>176</v>
      </c>
      <c r="D50" s="41" t="s">
        <v>96</v>
      </c>
      <c r="E50" s="84">
        <v>100</v>
      </c>
      <c r="F50" s="85">
        <v>0</v>
      </c>
      <c r="G50" s="90">
        <f t="shared" si="0"/>
        <v>100</v>
      </c>
      <c r="H50" s="81">
        <v>9</v>
      </c>
      <c r="J50" s="56"/>
    </row>
    <row r="51" spans="1:10" ht="30" customHeight="1" x14ac:dyDescent="0.2">
      <c r="A51" s="41">
        <v>48</v>
      </c>
      <c r="B51" s="40" t="s">
        <v>92</v>
      </c>
      <c r="C51" s="130" t="s">
        <v>177</v>
      </c>
      <c r="D51" s="41" t="s">
        <v>96</v>
      </c>
      <c r="E51" s="84">
        <v>21</v>
      </c>
      <c r="F51" s="85">
        <v>0</v>
      </c>
      <c r="G51" s="90">
        <f t="shared" si="0"/>
        <v>21</v>
      </c>
      <c r="H51" s="81">
        <v>9</v>
      </c>
      <c r="J51" s="56"/>
    </row>
    <row r="52" spans="1:10" ht="30" customHeight="1" x14ac:dyDescent="0.2">
      <c r="A52" s="41">
        <v>49</v>
      </c>
      <c r="B52" s="40" t="s">
        <v>93</v>
      </c>
      <c r="C52" s="130" t="s">
        <v>178</v>
      </c>
      <c r="D52" s="41" t="s">
        <v>96</v>
      </c>
      <c r="E52" s="84">
        <v>52</v>
      </c>
      <c r="F52" s="85">
        <v>0</v>
      </c>
      <c r="G52" s="90">
        <f t="shared" si="0"/>
        <v>52</v>
      </c>
      <c r="H52" s="81">
        <v>6</v>
      </c>
      <c r="J52" s="56"/>
    </row>
    <row r="53" spans="1:10" ht="30" customHeight="1" x14ac:dyDescent="0.2">
      <c r="A53" s="41">
        <v>50</v>
      </c>
      <c r="B53" s="40" t="s">
        <v>94</v>
      </c>
      <c r="C53" s="130" t="s">
        <v>179</v>
      </c>
      <c r="D53" s="41" t="s">
        <v>96</v>
      </c>
      <c r="E53" s="84">
        <v>92</v>
      </c>
      <c r="F53" s="85">
        <v>10</v>
      </c>
      <c r="G53" s="90">
        <f t="shared" si="0"/>
        <v>102</v>
      </c>
      <c r="H53" s="81">
        <v>14</v>
      </c>
      <c r="J53" s="56"/>
    </row>
    <row r="54" spans="1:10" ht="30" customHeight="1" x14ac:dyDescent="0.2">
      <c r="A54" s="41">
        <v>51</v>
      </c>
      <c r="B54" s="40" t="s">
        <v>95</v>
      </c>
      <c r="C54" s="130" t="s">
        <v>180</v>
      </c>
      <c r="D54" s="41" t="s">
        <v>96</v>
      </c>
      <c r="E54" s="84">
        <v>70</v>
      </c>
      <c r="F54" s="85">
        <v>0</v>
      </c>
      <c r="G54" s="90">
        <f t="shared" si="0"/>
        <v>70</v>
      </c>
      <c r="H54" s="81">
        <v>7</v>
      </c>
    </row>
    <row r="55" spans="1:10" ht="30" customHeight="1" x14ac:dyDescent="0.2">
      <c r="A55" s="21">
        <v>52</v>
      </c>
      <c r="B55" s="22" t="s">
        <v>97</v>
      </c>
      <c r="C55" s="131" t="s">
        <v>181</v>
      </c>
      <c r="D55" s="21" t="s">
        <v>2</v>
      </c>
      <c r="E55" s="66">
        <v>1432</v>
      </c>
      <c r="F55" s="67">
        <v>2319</v>
      </c>
      <c r="G55" s="68">
        <f t="shared" si="0"/>
        <v>3751</v>
      </c>
      <c r="H55" s="81">
        <v>66</v>
      </c>
    </row>
    <row r="56" spans="1:10" ht="30" customHeight="1" x14ac:dyDescent="0.2">
      <c r="A56" s="21">
        <v>53</v>
      </c>
      <c r="B56" s="22" t="s">
        <v>98</v>
      </c>
      <c r="C56" s="131" t="s">
        <v>186</v>
      </c>
      <c r="D56" s="21" t="s">
        <v>2</v>
      </c>
      <c r="E56" s="66">
        <v>1128</v>
      </c>
      <c r="F56" s="67">
        <v>1534</v>
      </c>
      <c r="G56" s="68">
        <f t="shared" si="0"/>
        <v>2662</v>
      </c>
      <c r="H56" s="81">
        <v>159</v>
      </c>
    </row>
    <row r="57" spans="1:10" ht="30" customHeight="1" x14ac:dyDescent="0.2">
      <c r="A57" s="21">
        <v>54</v>
      </c>
      <c r="B57" s="22" t="s">
        <v>99</v>
      </c>
      <c r="C57" s="131" t="s">
        <v>182</v>
      </c>
      <c r="D57" s="21" t="s">
        <v>2</v>
      </c>
      <c r="E57" s="66">
        <v>358</v>
      </c>
      <c r="F57" s="67">
        <v>742</v>
      </c>
      <c r="G57" s="68">
        <f t="shared" si="0"/>
        <v>1100</v>
      </c>
      <c r="H57" s="81">
        <v>145</v>
      </c>
    </row>
    <row r="58" spans="1:10" ht="30" customHeight="1" x14ac:dyDescent="0.2">
      <c r="A58" s="21">
        <v>55</v>
      </c>
      <c r="B58" s="22" t="s">
        <v>100</v>
      </c>
      <c r="C58" s="131" t="s">
        <v>183</v>
      </c>
      <c r="D58" s="21" t="s">
        <v>2</v>
      </c>
      <c r="E58" s="66">
        <v>1367</v>
      </c>
      <c r="F58" s="67">
        <v>333</v>
      </c>
      <c r="G58" s="68">
        <f t="shared" si="0"/>
        <v>1700</v>
      </c>
      <c r="H58" s="81">
        <v>56</v>
      </c>
      <c r="J58" s="7"/>
    </row>
    <row r="59" spans="1:10" ht="30" customHeight="1" x14ac:dyDescent="0.2">
      <c r="A59" s="21">
        <v>56</v>
      </c>
      <c r="B59" s="22" t="s">
        <v>101</v>
      </c>
      <c r="C59" s="131" t="s">
        <v>184</v>
      </c>
      <c r="D59" s="21" t="s">
        <v>2</v>
      </c>
      <c r="E59" s="66">
        <v>739</v>
      </c>
      <c r="F59" s="67">
        <v>15</v>
      </c>
      <c r="G59" s="68">
        <f t="shared" si="0"/>
        <v>754</v>
      </c>
      <c r="H59" s="81">
        <v>12</v>
      </c>
    </row>
    <row r="60" spans="1:10" ht="30" customHeight="1" x14ac:dyDescent="0.2">
      <c r="A60" s="21">
        <v>57</v>
      </c>
      <c r="B60" s="22" t="s">
        <v>102</v>
      </c>
      <c r="C60" s="131" t="s">
        <v>185</v>
      </c>
      <c r="D60" s="21" t="s">
        <v>2</v>
      </c>
      <c r="E60" s="66">
        <v>1272</v>
      </c>
      <c r="F60" s="67">
        <v>444</v>
      </c>
      <c r="G60" s="68">
        <f t="shared" si="0"/>
        <v>1716</v>
      </c>
      <c r="H60" s="81">
        <v>40</v>
      </c>
    </row>
    <row r="61" spans="1:10" ht="30" customHeight="1" x14ac:dyDescent="0.2">
      <c r="A61" s="21">
        <v>58</v>
      </c>
      <c r="B61" s="22" t="s">
        <v>103</v>
      </c>
      <c r="C61" s="131" t="s">
        <v>187</v>
      </c>
      <c r="D61" s="21" t="s">
        <v>2</v>
      </c>
      <c r="E61" s="66">
        <v>1398</v>
      </c>
      <c r="F61" s="67">
        <v>261</v>
      </c>
      <c r="G61" s="68">
        <f t="shared" si="0"/>
        <v>1659</v>
      </c>
      <c r="H61" s="81">
        <v>145</v>
      </c>
      <c r="J61" s="58">
        <f>SUM(G55:G68)</f>
        <v>22315</v>
      </c>
    </row>
    <row r="62" spans="1:10" ht="30" customHeight="1" x14ac:dyDescent="0.2">
      <c r="A62" s="21">
        <v>59</v>
      </c>
      <c r="B62" s="22" t="s">
        <v>104</v>
      </c>
      <c r="C62" s="131" t="s">
        <v>188</v>
      </c>
      <c r="D62" s="21" t="s">
        <v>2</v>
      </c>
      <c r="E62" s="66">
        <v>1070</v>
      </c>
      <c r="F62" s="67">
        <v>5</v>
      </c>
      <c r="G62" s="68">
        <f t="shared" si="0"/>
        <v>1075</v>
      </c>
      <c r="H62" s="81">
        <v>23</v>
      </c>
      <c r="J62" s="59"/>
    </row>
    <row r="63" spans="1:10" ht="30" customHeight="1" x14ac:dyDescent="0.2">
      <c r="A63" s="21">
        <v>60</v>
      </c>
      <c r="B63" s="22" t="s">
        <v>105</v>
      </c>
      <c r="C63" s="131" t="s">
        <v>251</v>
      </c>
      <c r="D63" s="21" t="s">
        <v>2</v>
      </c>
      <c r="E63" s="66">
        <v>685</v>
      </c>
      <c r="F63" s="67">
        <v>0</v>
      </c>
      <c r="G63" s="68">
        <f t="shared" si="0"/>
        <v>685</v>
      </c>
      <c r="H63" s="81">
        <v>17</v>
      </c>
    </row>
    <row r="64" spans="1:10" ht="30" customHeight="1" x14ac:dyDescent="0.2">
      <c r="A64" s="21">
        <v>61</v>
      </c>
      <c r="B64" s="22" t="s">
        <v>106</v>
      </c>
      <c r="C64" s="131" t="s">
        <v>189</v>
      </c>
      <c r="D64" s="21" t="s">
        <v>2</v>
      </c>
      <c r="E64" s="66">
        <v>750</v>
      </c>
      <c r="F64" s="67">
        <v>0</v>
      </c>
      <c r="G64" s="68">
        <f t="shared" si="0"/>
        <v>750</v>
      </c>
      <c r="H64" s="81">
        <v>10</v>
      </c>
    </row>
    <row r="65" spans="1:12" ht="30" customHeight="1" x14ac:dyDescent="0.2">
      <c r="A65" s="21">
        <v>62</v>
      </c>
      <c r="B65" s="22" t="s">
        <v>107</v>
      </c>
      <c r="C65" s="131" t="s">
        <v>190</v>
      </c>
      <c r="D65" s="21" t="s">
        <v>2</v>
      </c>
      <c r="E65" s="66">
        <v>1798</v>
      </c>
      <c r="F65" s="67">
        <v>477</v>
      </c>
      <c r="G65" s="68">
        <f t="shared" ref="G65:G108" si="1">E65+F65</f>
        <v>2275</v>
      </c>
      <c r="H65" s="81">
        <v>73</v>
      </c>
    </row>
    <row r="66" spans="1:12" ht="30" customHeight="1" x14ac:dyDescent="0.2">
      <c r="A66" s="21">
        <v>63</v>
      </c>
      <c r="B66" s="22" t="s">
        <v>108</v>
      </c>
      <c r="C66" s="131" t="s">
        <v>191</v>
      </c>
      <c r="D66" s="21" t="s">
        <v>2</v>
      </c>
      <c r="E66" s="66">
        <v>2380</v>
      </c>
      <c r="F66" s="67">
        <v>5</v>
      </c>
      <c r="G66" s="68">
        <f t="shared" si="1"/>
        <v>2385</v>
      </c>
      <c r="H66" s="81">
        <v>289</v>
      </c>
    </row>
    <row r="67" spans="1:12" ht="30" customHeight="1" x14ac:dyDescent="0.2">
      <c r="A67" s="25">
        <v>64</v>
      </c>
      <c r="B67" s="26" t="s">
        <v>109</v>
      </c>
      <c r="C67" s="128" t="s">
        <v>192</v>
      </c>
      <c r="D67" s="25" t="s">
        <v>7</v>
      </c>
      <c r="E67" s="69">
        <v>1187</v>
      </c>
      <c r="F67" s="70">
        <v>392</v>
      </c>
      <c r="G67" s="71">
        <f t="shared" si="1"/>
        <v>1579</v>
      </c>
      <c r="H67" s="81">
        <v>35</v>
      </c>
    </row>
    <row r="68" spans="1:12" ht="30" customHeight="1" x14ac:dyDescent="0.2">
      <c r="A68" s="25">
        <v>65</v>
      </c>
      <c r="B68" s="26" t="s">
        <v>110</v>
      </c>
      <c r="C68" s="128" t="s">
        <v>193</v>
      </c>
      <c r="D68" s="25" t="s">
        <v>7</v>
      </c>
      <c r="E68" s="69">
        <v>224</v>
      </c>
      <c r="F68" s="70">
        <v>0</v>
      </c>
      <c r="G68" s="71">
        <f t="shared" si="1"/>
        <v>224</v>
      </c>
      <c r="H68" s="81">
        <v>3</v>
      </c>
    </row>
    <row r="69" spans="1:12" ht="30" customHeight="1" x14ac:dyDescent="0.2">
      <c r="A69" s="25">
        <v>66</v>
      </c>
      <c r="B69" s="26" t="s">
        <v>111</v>
      </c>
      <c r="C69" s="128" t="s">
        <v>194</v>
      </c>
      <c r="D69" s="25" t="s">
        <v>7</v>
      </c>
      <c r="E69" s="69">
        <v>334</v>
      </c>
      <c r="F69" s="70">
        <v>342</v>
      </c>
      <c r="G69" s="71">
        <f t="shared" si="1"/>
        <v>676</v>
      </c>
      <c r="H69" s="81">
        <v>53</v>
      </c>
    </row>
    <row r="70" spans="1:12" ht="30" customHeight="1" x14ac:dyDescent="0.2">
      <c r="A70" s="25">
        <v>67</v>
      </c>
      <c r="B70" s="26" t="s">
        <v>112</v>
      </c>
      <c r="C70" s="128" t="s">
        <v>195</v>
      </c>
      <c r="D70" s="25" t="s">
        <v>7</v>
      </c>
      <c r="E70" s="69">
        <v>451</v>
      </c>
      <c r="F70" s="70">
        <v>543</v>
      </c>
      <c r="G70" s="86">
        <f t="shared" si="1"/>
        <v>994</v>
      </c>
      <c r="H70" s="81">
        <v>99</v>
      </c>
      <c r="J70" s="57"/>
      <c r="K70" s="57"/>
      <c r="L70" s="57"/>
    </row>
    <row r="71" spans="1:12" ht="30" customHeight="1" x14ac:dyDescent="0.2">
      <c r="A71" s="25">
        <v>68</v>
      </c>
      <c r="B71" s="26" t="s">
        <v>113</v>
      </c>
      <c r="C71" s="128" t="s">
        <v>196</v>
      </c>
      <c r="D71" s="25" t="s">
        <v>7</v>
      </c>
      <c r="E71" s="69">
        <v>1160</v>
      </c>
      <c r="F71" s="70">
        <v>361</v>
      </c>
      <c r="G71" s="71">
        <f t="shared" si="1"/>
        <v>1521</v>
      </c>
      <c r="H71" s="81">
        <v>100</v>
      </c>
    </row>
    <row r="72" spans="1:12" ht="30" customHeight="1" x14ac:dyDescent="0.2">
      <c r="A72" s="25">
        <v>69</v>
      </c>
      <c r="B72" s="26" t="s">
        <v>114</v>
      </c>
      <c r="C72" s="128" t="s">
        <v>197</v>
      </c>
      <c r="D72" s="25" t="s">
        <v>7</v>
      </c>
      <c r="E72" s="69">
        <v>538</v>
      </c>
      <c r="F72" s="70">
        <v>652</v>
      </c>
      <c r="G72" s="71">
        <f t="shared" si="1"/>
        <v>1190</v>
      </c>
      <c r="H72" s="81">
        <v>236</v>
      </c>
    </row>
    <row r="73" spans="1:12" ht="30" customHeight="1" x14ac:dyDescent="0.2">
      <c r="A73" s="25">
        <v>70</v>
      </c>
      <c r="B73" s="26" t="s">
        <v>115</v>
      </c>
      <c r="C73" s="128" t="s">
        <v>198</v>
      </c>
      <c r="D73" s="25" t="s">
        <v>7</v>
      </c>
      <c r="E73" s="69">
        <v>182</v>
      </c>
      <c r="F73" s="70">
        <v>121</v>
      </c>
      <c r="G73" s="71">
        <f t="shared" si="1"/>
        <v>303</v>
      </c>
      <c r="H73" s="81">
        <v>70</v>
      </c>
    </row>
    <row r="74" spans="1:12" ht="30" customHeight="1" x14ac:dyDescent="0.2">
      <c r="A74" s="41">
        <v>71</v>
      </c>
      <c r="B74" s="40" t="s">
        <v>116</v>
      </c>
      <c r="C74" s="130" t="s">
        <v>199</v>
      </c>
      <c r="D74" s="41" t="s">
        <v>96</v>
      </c>
      <c r="E74" s="75">
        <v>267</v>
      </c>
      <c r="F74" s="76">
        <v>154</v>
      </c>
      <c r="G74" s="77">
        <f t="shared" si="1"/>
        <v>421</v>
      </c>
      <c r="H74" s="81">
        <v>248</v>
      </c>
    </row>
    <row r="75" spans="1:12" ht="30" customHeight="1" x14ac:dyDescent="0.2">
      <c r="A75" s="41">
        <v>72</v>
      </c>
      <c r="B75" s="40" t="s">
        <v>117</v>
      </c>
      <c r="C75" s="130" t="s">
        <v>201</v>
      </c>
      <c r="D75" s="41" t="s">
        <v>96</v>
      </c>
      <c r="E75" s="75">
        <v>134</v>
      </c>
      <c r="F75" s="76">
        <v>0</v>
      </c>
      <c r="G75" s="77">
        <f t="shared" si="1"/>
        <v>134</v>
      </c>
      <c r="H75" s="81">
        <v>15</v>
      </c>
    </row>
    <row r="76" spans="1:12" ht="30" customHeight="1" x14ac:dyDescent="0.2">
      <c r="A76" s="41">
        <v>73</v>
      </c>
      <c r="B76" s="40" t="s">
        <v>118</v>
      </c>
      <c r="C76" s="130" t="s">
        <v>202</v>
      </c>
      <c r="D76" s="41" t="s">
        <v>96</v>
      </c>
      <c r="E76" s="75">
        <v>84</v>
      </c>
      <c r="F76" s="76">
        <v>0</v>
      </c>
      <c r="G76" s="77">
        <f t="shared" si="1"/>
        <v>84</v>
      </c>
      <c r="H76" s="81">
        <v>17</v>
      </c>
    </row>
    <row r="77" spans="1:12" ht="30" customHeight="1" x14ac:dyDescent="0.2">
      <c r="A77" s="41">
        <v>74</v>
      </c>
      <c r="B77" s="40" t="s">
        <v>119</v>
      </c>
      <c r="C77" s="130" t="s">
        <v>203</v>
      </c>
      <c r="D77" s="41" t="s">
        <v>96</v>
      </c>
      <c r="E77" s="75">
        <v>64</v>
      </c>
      <c r="F77" s="76">
        <v>0</v>
      </c>
      <c r="G77" s="77">
        <f t="shared" si="1"/>
        <v>64</v>
      </c>
      <c r="H77" s="81">
        <v>5</v>
      </c>
    </row>
    <row r="78" spans="1:12" ht="30" customHeight="1" x14ac:dyDescent="0.2">
      <c r="A78" s="41">
        <v>75</v>
      </c>
      <c r="B78" s="40" t="s">
        <v>120</v>
      </c>
      <c r="C78" s="130" t="s">
        <v>204</v>
      </c>
      <c r="D78" s="41" t="s">
        <v>96</v>
      </c>
      <c r="E78" s="75">
        <v>77</v>
      </c>
      <c r="F78" s="76">
        <v>0</v>
      </c>
      <c r="G78" s="77">
        <f t="shared" si="1"/>
        <v>77</v>
      </c>
      <c r="H78" s="81">
        <v>10</v>
      </c>
    </row>
    <row r="79" spans="1:12" ht="30" customHeight="1" x14ac:dyDescent="0.2">
      <c r="A79" s="41">
        <v>76</v>
      </c>
      <c r="B79" s="40" t="s">
        <v>121</v>
      </c>
      <c r="C79" s="130" t="s">
        <v>205</v>
      </c>
      <c r="D79" s="41" t="s">
        <v>96</v>
      </c>
      <c r="E79" s="75">
        <v>128</v>
      </c>
      <c r="F79" s="76">
        <v>0</v>
      </c>
      <c r="G79" s="77">
        <f t="shared" si="1"/>
        <v>128</v>
      </c>
      <c r="H79" s="81">
        <v>26</v>
      </c>
    </row>
    <row r="80" spans="1:12" ht="30" customHeight="1" x14ac:dyDescent="0.2">
      <c r="A80" s="41">
        <v>77</v>
      </c>
      <c r="B80" s="40" t="s">
        <v>122</v>
      </c>
      <c r="C80" s="130" t="s">
        <v>206</v>
      </c>
      <c r="D80" s="41" t="s">
        <v>96</v>
      </c>
      <c r="E80" s="75">
        <v>49</v>
      </c>
      <c r="F80" s="76">
        <v>0</v>
      </c>
      <c r="G80" s="77">
        <f t="shared" si="1"/>
        <v>49</v>
      </c>
      <c r="H80" s="81">
        <v>17</v>
      </c>
      <c r="J80" s="7"/>
    </row>
    <row r="81" spans="1:10" ht="30" customHeight="1" x14ac:dyDescent="0.2">
      <c r="A81" s="41">
        <v>78</v>
      </c>
      <c r="B81" s="40" t="s">
        <v>123</v>
      </c>
      <c r="C81" s="130" t="s">
        <v>207</v>
      </c>
      <c r="D81" s="41" t="s">
        <v>96</v>
      </c>
      <c r="E81" s="75">
        <v>18</v>
      </c>
      <c r="F81" s="76">
        <v>0</v>
      </c>
      <c r="G81" s="77">
        <f t="shared" si="1"/>
        <v>18</v>
      </c>
      <c r="H81" s="81">
        <v>4</v>
      </c>
    </row>
    <row r="82" spans="1:10" ht="30" customHeight="1" x14ac:dyDescent="0.2">
      <c r="A82" s="41">
        <v>79</v>
      </c>
      <c r="B82" s="40" t="s">
        <v>124</v>
      </c>
      <c r="C82" s="130" t="s">
        <v>208</v>
      </c>
      <c r="D82" s="41" t="s">
        <v>96</v>
      </c>
      <c r="E82" s="75">
        <v>15</v>
      </c>
      <c r="F82" s="76">
        <v>0</v>
      </c>
      <c r="G82" s="77">
        <f t="shared" si="1"/>
        <v>15</v>
      </c>
      <c r="H82" s="81">
        <v>5</v>
      </c>
    </row>
    <row r="83" spans="1:10" ht="30" customHeight="1" x14ac:dyDescent="0.2">
      <c r="A83" s="41">
        <v>80</v>
      </c>
      <c r="B83" s="40" t="s">
        <v>125</v>
      </c>
      <c r="C83" s="130" t="s">
        <v>209</v>
      </c>
      <c r="D83" s="41" t="s">
        <v>96</v>
      </c>
      <c r="E83" s="75">
        <v>17</v>
      </c>
      <c r="F83" s="76">
        <v>0</v>
      </c>
      <c r="G83" s="77">
        <f t="shared" si="1"/>
        <v>17</v>
      </c>
      <c r="H83" s="81">
        <v>3</v>
      </c>
    </row>
    <row r="84" spans="1:10" ht="30" customHeight="1" x14ac:dyDescent="0.2">
      <c r="A84" s="41">
        <v>81</v>
      </c>
      <c r="B84" s="40" t="s">
        <v>126</v>
      </c>
      <c r="C84" s="130" t="s">
        <v>210</v>
      </c>
      <c r="D84" s="41" t="s">
        <v>96</v>
      </c>
      <c r="E84" s="75">
        <v>14</v>
      </c>
      <c r="F84" s="76">
        <v>0</v>
      </c>
      <c r="G84" s="77">
        <f t="shared" si="1"/>
        <v>14</v>
      </c>
      <c r="H84" s="81">
        <v>5</v>
      </c>
    </row>
    <row r="85" spans="1:10" ht="30" customHeight="1" x14ac:dyDescent="0.2">
      <c r="A85" s="41">
        <v>82</v>
      </c>
      <c r="B85" s="40" t="s">
        <v>127</v>
      </c>
      <c r="C85" s="130" t="s">
        <v>211</v>
      </c>
      <c r="D85" s="41" t="s">
        <v>96</v>
      </c>
      <c r="E85" s="75">
        <v>46</v>
      </c>
      <c r="F85" s="76">
        <v>0</v>
      </c>
      <c r="G85" s="77">
        <f t="shared" si="1"/>
        <v>46</v>
      </c>
      <c r="H85" s="81">
        <v>9</v>
      </c>
    </row>
    <row r="86" spans="1:10" ht="30" customHeight="1" x14ac:dyDescent="0.2">
      <c r="A86" s="41">
        <v>83</v>
      </c>
      <c r="B86" s="40" t="s">
        <v>128</v>
      </c>
      <c r="C86" s="130" t="s">
        <v>212</v>
      </c>
      <c r="D86" s="41" t="s">
        <v>96</v>
      </c>
      <c r="E86" s="75">
        <v>20</v>
      </c>
      <c r="F86" s="76">
        <v>0</v>
      </c>
      <c r="G86" s="77">
        <f t="shared" si="1"/>
        <v>20</v>
      </c>
      <c r="H86" s="81">
        <v>4</v>
      </c>
    </row>
    <row r="87" spans="1:10" ht="30" customHeight="1" x14ac:dyDescent="0.2">
      <c r="A87" s="41">
        <v>84</v>
      </c>
      <c r="B87" s="40" t="s">
        <v>129</v>
      </c>
      <c r="C87" s="130" t="s">
        <v>213</v>
      </c>
      <c r="D87" s="41" t="s">
        <v>96</v>
      </c>
      <c r="E87" s="75">
        <v>53</v>
      </c>
      <c r="F87" s="76">
        <v>0</v>
      </c>
      <c r="G87" s="77">
        <f t="shared" si="1"/>
        <v>53</v>
      </c>
      <c r="H87" s="81">
        <v>11</v>
      </c>
      <c r="J87" s="7"/>
    </row>
    <row r="88" spans="1:10" ht="30" customHeight="1" x14ac:dyDescent="0.2">
      <c r="A88" s="41">
        <v>85</v>
      </c>
      <c r="B88" s="40" t="s">
        <v>130</v>
      </c>
      <c r="C88" s="130" t="s">
        <v>214</v>
      </c>
      <c r="D88" s="41" t="s">
        <v>96</v>
      </c>
      <c r="E88" s="75">
        <v>25</v>
      </c>
      <c r="F88" s="76">
        <v>0</v>
      </c>
      <c r="G88" s="77">
        <f t="shared" si="1"/>
        <v>25</v>
      </c>
      <c r="H88" s="81">
        <v>5</v>
      </c>
    </row>
    <row r="89" spans="1:10" ht="30" customHeight="1" x14ac:dyDescent="0.2">
      <c r="A89" s="41">
        <v>86</v>
      </c>
      <c r="B89" s="40" t="s">
        <v>131</v>
      </c>
      <c r="C89" s="130" t="s">
        <v>215</v>
      </c>
      <c r="D89" s="41" t="s">
        <v>96</v>
      </c>
      <c r="E89" s="75">
        <v>54</v>
      </c>
      <c r="F89" s="76">
        <v>0</v>
      </c>
      <c r="G89" s="77">
        <f t="shared" si="1"/>
        <v>54</v>
      </c>
      <c r="H89" s="81">
        <v>17</v>
      </c>
    </row>
    <row r="90" spans="1:10" ht="30" customHeight="1" x14ac:dyDescent="0.2">
      <c r="A90" s="41">
        <v>87</v>
      </c>
      <c r="B90" s="40" t="s">
        <v>132</v>
      </c>
      <c r="C90" s="130" t="s">
        <v>216</v>
      </c>
      <c r="D90" s="41" t="s">
        <v>96</v>
      </c>
      <c r="E90" s="75">
        <v>27</v>
      </c>
      <c r="F90" s="76">
        <v>0</v>
      </c>
      <c r="G90" s="77">
        <f t="shared" si="1"/>
        <v>27</v>
      </c>
      <c r="H90" s="81">
        <v>2</v>
      </c>
    </row>
    <row r="91" spans="1:10" ht="30" customHeight="1" x14ac:dyDescent="0.2">
      <c r="A91" s="41">
        <v>88</v>
      </c>
      <c r="B91" s="40" t="s">
        <v>133</v>
      </c>
      <c r="C91" s="130" t="s">
        <v>217</v>
      </c>
      <c r="D91" s="41" t="s">
        <v>96</v>
      </c>
      <c r="E91" s="84">
        <v>38</v>
      </c>
      <c r="F91" s="85">
        <v>0</v>
      </c>
      <c r="G91" s="77">
        <f t="shared" si="1"/>
        <v>38</v>
      </c>
      <c r="H91" s="81">
        <v>12</v>
      </c>
    </row>
    <row r="92" spans="1:10" ht="30" customHeight="1" x14ac:dyDescent="0.2">
      <c r="A92" s="41">
        <v>89</v>
      </c>
      <c r="B92" s="40" t="s">
        <v>250</v>
      </c>
      <c r="C92" s="130" t="s">
        <v>200</v>
      </c>
      <c r="D92" s="41" t="s">
        <v>96</v>
      </c>
      <c r="E92" s="84">
        <v>107</v>
      </c>
      <c r="F92" s="85">
        <v>11</v>
      </c>
      <c r="G92" s="77">
        <f t="shared" si="1"/>
        <v>118</v>
      </c>
      <c r="H92" s="81">
        <v>12</v>
      </c>
    </row>
    <row r="93" spans="1:10" ht="30" customHeight="1" x14ac:dyDescent="0.2">
      <c r="A93" s="41">
        <v>90</v>
      </c>
      <c r="B93" s="40" t="s">
        <v>134</v>
      </c>
      <c r="C93" s="130" t="s">
        <v>218</v>
      </c>
      <c r="D93" s="41" t="s">
        <v>96</v>
      </c>
      <c r="E93" s="75">
        <v>112</v>
      </c>
      <c r="F93" s="76">
        <v>0</v>
      </c>
      <c r="G93" s="77">
        <f t="shared" si="1"/>
        <v>112</v>
      </c>
      <c r="H93" s="81">
        <v>22</v>
      </c>
    </row>
    <row r="94" spans="1:10" ht="30" customHeight="1" x14ac:dyDescent="0.2">
      <c r="A94" s="41">
        <v>91</v>
      </c>
      <c r="B94" s="40" t="s">
        <v>135</v>
      </c>
      <c r="C94" s="130" t="s">
        <v>219</v>
      </c>
      <c r="D94" s="41" t="s">
        <v>96</v>
      </c>
      <c r="E94" s="75">
        <v>63</v>
      </c>
      <c r="F94" s="76">
        <v>0</v>
      </c>
      <c r="G94" s="77">
        <f t="shared" si="1"/>
        <v>63</v>
      </c>
      <c r="H94" s="81">
        <v>20</v>
      </c>
    </row>
    <row r="95" spans="1:10" ht="30" customHeight="1" x14ac:dyDescent="0.2">
      <c r="A95" s="41">
        <v>92</v>
      </c>
      <c r="B95" s="40" t="s">
        <v>136</v>
      </c>
      <c r="C95" s="130" t="s">
        <v>220</v>
      </c>
      <c r="D95" s="41" t="s">
        <v>96</v>
      </c>
      <c r="E95" s="75">
        <v>72</v>
      </c>
      <c r="F95" s="76">
        <v>0</v>
      </c>
      <c r="G95" s="77">
        <f>E95+F95</f>
        <v>72</v>
      </c>
      <c r="H95" s="81">
        <v>18</v>
      </c>
    </row>
    <row r="96" spans="1:10" ht="30" customHeight="1" x14ac:dyDescent="0.2">
      <c r="A96" s="41">
        <v>93</v>
      </c>
      <c r="B96" s="40" t="s">
        <v>137</v>
      </c>
      <c r="C96" s="130" t="s">
        <v>221</v>
      </c>
      <c r="D96" s="41" t="s">
        <v>96</v>
      </c>
      <c r="E96" s="75">
        <v>49</v>
      </c>
      <c r="F96" s="76">
        <v>15</v>
      </c>
      <c r="G96" s="77">
        <f t="shared" si="1"/>
        <v>64</v>
      </c>
      <c r="H96" s="81">
        <v>15</v>
      </c>
    </row>
    <row r="97" spans="1:8" ht="30" customHeight="1" x14ac:dyDescent="0.2">
      <c r="A97" s="41">
        <v>94</v>
      </c>
      <c r="B97" s="40" t="s">
        <v>138</v>
      </c>
      <c r="C97" s="130" t="s">
        <v>222</v>
      </c>
      <c r="D97" s="41" t="s">
        <v>96</v>
      </c>
      <c r="E97" s="75">
        <v>20</v>
      </c>
      <c r="F97" s="76">
        <v>0</v>
      </c>
      <c r="G97" s="77">
        <f t="shared" si="1"/>
        <v>20</v>
      </c>
      <c r="H97" s="81">
        <v>3</v>
      </c>
    </row>
    <row r="98" spans="1:8" ht="30" customHeight="1" x14ac:dyDescent="0.2">
      <c r="A98" s="41">
        <v>95</v>
      </c>
      <c r="B98" s="40" t="s">
        <v>139</v>
      </c>
      <c r="C98" s="130" t="s">
        <v>223</v>
      </c>
      <c r="D98" s="41" t="s">
        <v>96</v>
      </c>
      <c r="E98" s="75">
        <v>106</v>
      </c>
      <c r="F98" s="76">
        <v>0</v>
      </c>
      <c r="G98" s="77">
        <f t="shared" si="1"/>
        <v>106</v>
      </c>
      <c r="H98" s="81">
        <v>45</v>
      </c>
    </row>
    <row r="99" spans="1:8" ht="30" customHeight="1" x14ac:dyDescent="0.2">
      <c r="A99" s="41">
        <v>96</v>
      </c>
      <c r="B99" s="40" t="s">
        <v>140</v>
      </c>
      <c r="C99" s="130" t="s">
        <v>224</v>
      </c>
      <c r="D99" s="41" t="s">
        <v>96</v>
      </c>
      <c r="E99" s="75">
        <v>57</v>
      </c>
      <c r="F99" s="76">
        <v>0</v>
      </c>
      <c r="G99" s="77">
        <f t="shared" si="1"/>
        <v>57</v>
      </c>
      <c r="H99" s="81">
        <v>13</v>
      </c>
    </row>
    <row r="100" spans="1:8" ht="30" customHeight="1" x14ac:dyDescent="0.2">
      <c r="A100" s="41">
        <v>97</v>
      </c>
      <c r="B100" s="40" t="s">
        <v>142</v>
      </c>
      <c r="C100" s="130" t="s">
        <v>225</v>
      </c>
      <c r="D100" s="41" t="s">
        <v>96</v>
      </c>
      <c r="E100" s="75">
        <v>82</v>
      </c>
      <c r="F100" s="76">
        <v>0</v>
      </c>
      <c r="G100" s="77">
        <f t="shared" si="1"/>
        <v>82</v>
      </c>
      <c r="H100" s="81">
        <v>14</v>
      </c>
    </row>
    <row r="101" spans="1:8" ht="30" customHeight="1" x14ac:dyDescent="0.2">
      <c r="A101" s="41">
        <v>98</v>
      </c>
      <c r="B101" s="40" t="s">
        <v>143</v>
      </c>
      <c r="C101" s="130" t="s">
        <v>226</v>
      </c>
      <c r="D101" s="41" t="s">
        <v>96</v>
      </c>
      <c r="E101" s="75">
        <v>31</v>
      </c>
      <c r="F101" s="76">
        <v>0</v>
      </c>
      <c r="G101" s="77">
        <f t="shared" si="1"/>
        <v>31</v>
      </c>
      <c r="H101" s="81">
        <v>2</v>
      </c>
    </row>
    <row r="102" spans="1:8" ht="30" customHeight="1" x14ac:dyDescent="0.2">
      <c r="A102" s="41">
        <v>99</v>
      </c>
      <c r="B102" s="40" t="s">
        <v>144</v>
      </c>
      <c r="C102" s="130" t="s">
        <v>227</v>
      </c>
      <c r="D102" s="41" t="s">
        <v>96</v>
      </c>
      <c r="E102" s="75">
        <v>49</v>
      </c>
      <c r="F102" s="76">
        <v>0</v>
      </c>
      <c r="G102" s="77">
        <f t="shared" si="1"/>
        <v>49</v>
      </c>
      <c r="H102" s="81">
        <v>9</v>
      </c>
    </row>
    <row r="103" spans="1:8" ht="30" customHeight="1" x14ac:dyDescent="0.2">
      <c r="A103" s="41">
        <v>100</v>
      </c>
      <c r="B103" s="40" t="s">
        <v>141</v>
      </c>
      <c r="C103" s="130" t="s">
        <v>228</v>
      </c>
      <c r="D103" s="41" t="s">
        <v>96</v>
      </c>
      <c r="E103" s="75">
        <v>233</v>
      </c>
      <c r="F103" s="76">
        <v>0</v>
      </c>
      <c r="G103" s="77">
        <f t="shared" si="1"/>
        <v>233</v>
      </c>
      <c r="H103" s="81">
        <v>65</v>
      </c>
    </row>
    <row r="104" spans="1:8" ht="30" customHeight="1" x14ac:dyDescent="0.2">
      <c r="A104" s="41">
        <v>101</v>
      </c>
      <c r="B104" s="40" t="s">
        <v>145</v>
      </c>
      <c r="C104" s="130" t="s">
        <v>229</v>
      </c>
      <c r="D104" s="41" t="s">
        <v>96</v>
      </c>
      <c r="E104" s="75">
        <v>166</v>
      </c>
      <c r="F104" s="76">
        <v>15</v>
      </c>
      <c r="G104" s="77">
        <f t="shared" si="1"/>
        <v>181</v>
      </c>
      <c r="H104" s="81">
        <v>59</v>
      </c>
    </row>
    <row r="105" spans="1:8" ht="30" customHeight="1" x14ac:dyDescent="0.2">
      <c r="A105" s="41">
        <v>102</v>
      </c>
      <c r="B105" s="40" t="s">
        <v>146</v>
      </c>
      <c r="C105" s="130" t="s">
        <v>230</v>
      </c>
      <c r="D105" s="41" t="s">
        <v>96</v>
      </c>
      <c r="E105" s="75">
        <v>48</v>
      </c>
      <c r="F105" s="76">
        <v>0</v>
      </c>
      <c r="G105" s="77">
        <f t="shared" si="1"/>
        <v>48</v>
      </c>
      <c r="H105" s="81">
        <v>25</v>
      </c>
    </row>
    <row r="106" spans="1:8" ht="30" customHeight="1" x14ac:dyDescent="0.2">
      <c r="A106" s="41">
        <v>103</v>
      </c>
      <c r="B106" s="40" t="s">
        <v>147</v>
      </c>
      <c r="C106" s="130" t="s">
        <v>231</v>
      </c>
      <c r="D106" s="41" t="s">
        <v>96</v>
      </c>
      <c r="E106" s="75">
        <v>58</v>
      </c>
      <c r="F106" s="76">
        <v>57</v>
      </c>
      <c r="G106" s="77">
        <f t="shared" si="1"/>
        <v>115</v>
      </c>
      <c r="H106" s="81">
        <v>16</v>
      </c>
    </row>
    <row r="107" spans="1:8" ht="30" customHeight="1" x14ac:dyDescent="0.2">
      <c r="A107" s="41">
        <v>104</v>
      </c>
      <c r="B107" s="40" t="s">
        <v>148</v>
      </c>
      <c r="C107" s="130" t="s">
        <v>232</v>
      </c>
      <c r="D107" s="41" t="s">
        <v>96</v>
      </c>
      <c r="E107" s="75">
        <v>266</v>
      </c>
      <c r="F107" s="76">
        <v>11</v>
      </c>
      <c r="G107" s="77">
        <f t="shared" si="1"/>
        <v>277</v>
      </c>
      <c r="H107" s="81">
        <v>64</v>
      </c>
    </row>
    <row r="108" spans="1:8" ht="30" customHeight="1" x14ac:dyDescent="0.2">
      <c r="A108" s="41">
        <v>105</v>
      </c>
      <c r="B108" s="40" t="s">
        <v>149</v>
      </c>
      <c r="C108" s="130" t="s">
        <v>233</v>
      </c>
      <c r="D108" s="41" t="s">
        <v>96</v>
      </c>
      <c r="E108" s="75">
        <v>424</v>
      </c>
      <c r="F108" s="76">
        <v>0</v>
      </c>
      <c r="G108" s="77">
        <f t="shared" si="1"/>
        <v>424</v>
      </c>
      <c r="H108" s="81">
        <v>48</v>
      </c>
    </row>
    <row r="110" spans="1:8" x14ac:dyDescent="0.2">
      <c r="G110" s="79">
        <f>SUBTOTAL(9,G4:G109)</f>
        <v>83504</v>
      </c>
    </row>
  </sheetData>
  <mergeCells count="14">
    <mergeCell ref="A1:C1"/>
    <mergeCell ref="E1:F1"/>
    <mergeCell ref="O5:R5"/>
    <mergeCell ref="O15:R15"/>
    <mergeCell ref="O10:R10"/>
    <mergeCell ref="O8:R8"/>
    <mergeCell ref="O9:R9"/>
    <mergeCell ref="N11:R11"/>
    <mergeCell ref="O14:R14"/>
    <mergeCell ref="J3:Q3"/>
    <mergeCell ref="N4:P4"/>
    <mergeCell ref="N12:N13"/>
    <mergeCell ref="O12:R12"/>
    <mergeCell ref="O13:R13"/>
  </mergeCells>
  <phoneticPr fontId="1"/>
  <conditionalFormatting sqref="N5:P5">
    <cfRule type="cellIs" dxfId="1" priority="1" stopIfTrue="1" operator="lessThan">
      <formula>0</formula>
    </cfRule>
  </conditionalFormatting>
  <conditionalFormatting sqref="S7:S9">
    <cfRule type="cellIs" dxfId="0" priority="2" stopIfTrue="1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8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神戸市北区</vt:lpstr>
      <vt:lpstr>神戸市北区!Print_Area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池尻　真哉</dc:creator>
  <cp:lastModifiedBy>hama</cp:lastModifiedBy>
  <cp:lastPrinted>2025-09-07T12:02:40Z</cp:lastPrinted>
  <dcterms:created xsi:type="dcterms:W3CDTF">2023-12-11T00:26:58Z</dcterms:created>
  <dcterms:modified xsi:type="dcterms:W3CDTF">2025-09-07T12:26:39Z</dcterms:modified>
</cp:coreProperties>
</file>